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(2)\"/>
    </mc:Choice>
  </mc:AlternateContent>
  <xr:revisionPtr revIDLastSave="0" documentId="13_ncr:1_{359F8C8C-9F50-40C7-BAF9-0AD184A685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6" i="1" l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<sst xmlns="http://schemas.openxmlformats.org/spreadsheetml/2006/main" count="285" uniqueCount="82">
  <si>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</si>
  <si>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</si>
  <si>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</si>
  <si>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</si>
  <si>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</si>
  <si>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</si>
  <si>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</si>
  <si>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</si>
  <si>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</si>
  <si>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</si>
  <si>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</si>
  <si>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</si>
  <si>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</si>
  <si>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</si>
  <si>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</si>
  <si>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</si>
  <si>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</si>
  <si>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</si>
  <si>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</si>
  <si>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</si>
  <si>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</si>
  <si>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</si>
  <si>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</si>
  <si>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</si>
  <si>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</si>
  <si>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куриная</t>
  </si>
  <si>
    <t>Картофельное пюре</t>
  </si>
  <si>
    <t>гор.напиток</t>
  </si>
  <si>
    <t>Чай с лимоном</t>
  </si>
  <si>
    <t>хлеб</t>
  </si>
  <si>
    <t>Хлеб пшеничный</t>
  </si>
  <si>
    <t>фрукты</t>
  </si>
  <si>
    <t>Яблоко</t>
  </si>
  <si>
    <t>итого</t>
  </si>
  <si>
    <t>Обед</t>
  </si>
  <si>
    <t>1 блюдо</t>
  </si>
  <si>
    <t xml:space="preserve">Суп картофельный с бобовыми </t>
  </si>
  <si>
    <t>гарнир</t>
  </si>
  <si>
    <t xml:space="preserve">Греча отварная </t>
  </si>
  <si>
    <t>2 блюдо</t>
  </si>
  <si>
    <t>хлеб бел.</t>
  </si>
  <si>
    <t xml:space="preserve">Чай с лимоном </t>
  </si>
  <si>
    <t>Итого за день:</t>
  </si>
  <si>
    <t>Каша рисовая с изюмом</t>
  </si>
  <si>
    <t>Чай с молоком или сливками</t>
  </si>
  <si>
    <t xml:space="preserve">Суп-пюре из картофеля </t>
  </si>
  <si>
    <t xml:space="preserve">Рис отварной </t>
  </si>
  <si>
    <t>Сосиски "Особые халяль"</t>
  </si>
  <si>
    <t>напиток</t>
  </si>
  <si>
    <t>Омлет с сыром</t>
  </si>
  <si>
    <t>Масло сливочное (Порциями)</t>
  </si>
  <si>
    <t xml:space="preserve">Борщ </t>
  </si>
  <si>
    <t>закуска</t>
  </si>
  <si>
    <t>Сметана</t>
  </si>
  <si>
    <t xml:space="preserve">Макаронные изделия отварные с маслом </t>
  </si>
  <si>
    <t xml:space="preserve">Салат из моркови с сухофруктами </t>
  </si>
  <si>
    <t>Рис припущенный</t>
  </si>
  <si>
    <t xml:space="preserve">Суп гороховый </t>
  </si>
  <si>
    <t xml:space="preserve">Картофельное пюре </t>
  </si>
  <si>
    <t>хлеб черн.</t>
  </si>
  <si>
    <t>Рыба припущенная</t>
  </si>
  <si>
    <t xml:space="preserve">Суп картофельный </t>
  </si>
  <si>
    <t xml:space="preserve">Плов с курицей </t>
  </si>
  <si>
    <t xml:space="preserve">Салат из свеклы с яблоками </t>
  </si>
  <si>
    <t>Рис отварной</t>
  </si>
  <si>
    <t>Булочка домашняя</t>
  </si>
  <si>
    <t xml:space="preserve">Салат из квашеной капусты с луком </t>
  </si>
  <si>
    <t xml:space="preserve">Борщ со свежей капустой и томатом </t>
  </si>
  <si>
    <t xml:space="preserve">Сырники из творога запеченые </t>
  </si>
  <si>
    <t xml:space="preserve">Чай с молоком или сливками </t>
  </si>
  <si>
    <t xml:space="preserve">Яблоко </t>
  </si>
  <si>
    <t xml:space="preserve">МАСЛО СЛИВОЧНОЕ (ПОРЦИЯМИ) </t>
  </si>
  <si>
    <t xml:space="preserve">Пюре картофельное </t>
  </si>
  <si>
    <t>Запеканка из творога</t>
  </si>
  <si>
    <t>Суп рисовый с мясом</t>
  </si>
  <si>
    <t xml:space="preserve">Картофель и овощи тушеные в соусе </t>
  </si>
  <si>
    <t xml:space="preserve">Салат картофельный с солеными огурцами и зеленым горошком </t>
  </si>
  <si>
    <t xml:space="preserve">Суп с фасолью </t>
  </si>
  <si>
    <t>Среднее значение за период:</t>
  </si>
  <si>
    <t>МБОУ "СОШ №1 с. Гойты"</t>
  </si>
  <si>
    <t>Директор</t>
  </si>
  <si>
    <t>Сайдхасанова Р.К.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</si>
</sst>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4" sqref="I4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1" t="s">
        <v>79</v>
      </c>
      <c r="D1" s="52"/>
      <c r="E1" s="52"/>
      <c r="F1" s="3" t="s">
        <v>1</v>
      </c>
      <c r="G1" s="1" t="s">
        <v>2</v>
      </c>
      <c r="H1" s="53" t="s">
        <v>80</v>
      </c>
      <c r="I1" s="53"/>
      <c r="J1" s="53"/>
      <c r="K1" s="53"/>
    </row>
    <row r="2" spans="1:12" ht="18">
      <c r="A2" s="4" t="s">
        <v>3</v>
      </c>
      <c r="C2" s="1"/>
      <c r="G2" s="1" t="s">
        <v>4</v>
      </c>
      <c r="H2" s="53" t="s">
        <v>81</v>
      </c>
      <c r="I2" s="53"/>
      <c r="J2" s="53"/>
      <c r="K2" s="5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10</v>
      </c>
      <c r="I3" s="8">
        <v>11</v>
      </c>
      <c r="J3" s="43">
        <v>2025</v>
      </c>
      <c r="K3" s="2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4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70</v>
      </c>
      <c r="G6" s="18">
        <v>6.65</v>
      </c>
      <c r="H6" s="18">
        <v>12.6</v>
      </c>
      <c r="I6" s="18">
        <v>19.600000000000001</v>
      </c>
      <c r="J6" s="18">
        <v>218.4</v>
      </c>
      <c r="K6" s="45"/>
      <c r="L6" s="18"/>
    </row>
    <row r="7" spans="1:12" ht="15">
      <c r="A7" s="19"/>
      <c r="B7" s="20"/>
      <c r="C7" s="21"/>
      <c r="D7" s="22"/>
      <c r="E7" s="23" t="s">
        <v>26</v>
      </c>
      <c r="F7" s="24">
        <v>100</v>
      </c>
      <c r="G7" s="24">
        <v>2.7</v>
      </c>
      <c r="H7" s="24">
        <v>4</v>
      </c>
      <c r="I7" s="24">
        <v>5.8</v>
      </c>
      <c r="J7" s="24">
        <v>70</v>
      </c>
      <c r="K7" s="46">
        <v>377</v>
      </c>
      <c r="L7" s="24"/>
    </row>
    <row r="8" spans="1:12" ht="1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0.03</v>
      </c>
      <c r="H8" s="24">
        <v>0.1</v>
      </c>
      <c r="I8" s="24">
        <v>9.5</v>
      </c>
      <c r="J8" s="24">
        <v>39.020000000000003</v>
      </c>
      <c r="K8" s="46">
        <v>459</v>
      </c>
      <c r="L8" s="24"/>
    </row>
    <row r="9" spans="1:12" ht="15">
      <c r="A9" s="19"/>
      <c r="B9" s="20"/>
      <c r="C9" s="21"/>
      <c r="D9" s="25" t="s">
        <v>29</v>
      </c>
      <c r="E9" s="23" t="s">
        <v>30</v>
      </c>
      <c r="F9" s="24">
        <v>50</v>
      </c>
      <c r="G9" s="24">
        <v>3.94</v>
      </c>
      <c r="H9" s="24">
        <v>0.5</v>
      </c>
      <c r="I9" s="24">
        <v>24.14</v>
      </c>
      <c r="J9" s="24">
        <v>116.82</v>
      </c>
      <c r="K9" s="46">
        <v>878</v>
      </c>
      <c r="L9" s="24"/>
    </row>
    <row r="10" spans="1:12" ht="15">
      <c r="A10" s="19"/>
      <c r="B10" s="20"/>
      <c r="C10" s="21"/>
      <c r="D10" s="25" t="s">
        <v>31</v>
      </c>
      <c r="E10" s="23" t="s">
        <v>32</v>
      </c>
      <c r="F10" s="24">
        <v>80</v>
      </c>
      <c r="G10" s="24">
        <v>1.5</v>
      </c>
      <c r="H10" s="24">
        <v>0.5</v>
      </c>
      <c r="I10" s="24">
        <v>21</v>
      </c>
      <c r="J10" s="24">
        <v>94.5</v>
      </c>
      <c r="K10" s="46">
        <v>338</v>
      </c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500</v>
      </c>
      <c r="G13" s="31">
        <f t="shared" ref="G13:J13" si="0">SUM(G6:G12)</f>
        <v>14.82</v>
      </c>
      <c r="H13" s="31">
        <f t="shared" si="0"/>
        <v>17.7</v>
      </c>
      <c r="I13" s="31">
        <f t="shared" si="0"/>
        <v>80.040000000000006</v>
      </c>
      <c r="J13" s="31">
        <f t="shared" si="0"/>
        <v>538.74</v>
      </c>
      <c r="K13" s="47"/>
      <c r="L13" s="31"/>
    </row>
    <row r="14" spans="1:12" ht="15">
      <c r="A14" s="32">
        <f>A6</f>
        <v>1</v>
      </c>
      <c r="B14" s="33">
        <f>B6</f>
        <v>1</v>
      </c>
      <c r="C14" s="34" t="s">
        <v>34</v>
      </c>
      <c r="D14" s="25" t="s">
        <v>35</v>
      </c>
      <c r="E14" s="23" t="s">
        <v>36</v>
      </c>
      <c r="F14" s="24">
        <v>200</v>
      </c>
      <c r="G14" s="24">
        <v>5.04</v>
      </c>
      <c r="H14" s="24">
        <v>2.86</v>
      </c>
      <c r="I14" s="24">
        <v>11.68</v>
      </c>
      <c r="J14" s="24">
        <v>92.62</v>
      </c>
      <c r="K14" s="46">
        <v>113</v>
      </c>
      <c r="L14" s="24"/>
    </row>
    <row r="15" spans="1:12" ht="15">
      <c r="A15" s="19"/>
      <c r="B15" s="20"/>
      <c r="C15" s="21"/>
      <c r="D15" s="25" t="s">
        <v>37</v>
      </c>
      <c r="E15" s="23" t="s">
        <v>38</v>
      </c>
      <c r="F15" s="24">
        <v>150</v>
      </c>
      <c r="G15" s="24">
        <v>8.59</v>
      </c>
      <c r="H15" s="24">
        <v>6.09</v>
      </c>
      <c r="I15" s="24">
        <v>38.64</v>
      </c>
      <c r="J15" s="24">
        <v>243.7</v>
      </c>
      <c r="K15" s="46">
        <v>43</v>
      </c>
      <c r="L15" s="24"/>
    </row>
    <row r="16" spans="1:12" ht="15">
      <c r="A16" s="19"/>
      <c r="B16" s="20"/>
      <c r="C16" s="21"/>
      <c r="D16" s="25" t="s">
        <v>39</v>
      </c>
      <c r="E16" s="23" t="s">
        <v>25</v>
      </c>
      <c r="F16" s="24">
        <v>90</v>
      </c>
      <c r="G16" s="24">
        <v>8.58</v>
      </c>
      <c r="H16" s="24">
        <v>16.25</v>
      </c>
      <c r="I16" s="24">
        <v>25.28</v>
      </c>
      <c r="J16" s="24">
        <v>281.69</v>
      </c>
      <c r="K16" s="46">
        <v>116</v>
      </c>
      <c r="L16" s="24"/>
    </row>
    <row r="17" spans="1:12" ht="15">
      <c r="A17" s="19"/>
      <c r="B17" s="20"/>
      <c r="C17" s="21"/>
      <c r="D17" s="25" t="s">
        <v>40</v>
      </c>
      <c r="E17" s="23" t="s">
        <v>30</v>
      </c>
      <c r="F17" s="24">
        <v>80</v>
      </c>
      <c r="G17" s="24">
        <v>6.32</v>
      </c>
      <c r="H17" s="24">
        <v>0.8</v>
      </c>
      <c r="I17" s="24">
        <v>38.64</v>
      </c>
      <c r="J17" s="24">
        <v>187.04</v>
      </c>
      <c r="K17" s="46"/>
      <c r="L17" s="24"/>
    </row>
    <row r="18" spans="1:12" ht="15">
      <c r="A18" s="19"/>
      <c r="B18" s="20"/>
      <c r="C18" s="21"/>
      <c r="D18" s="25" t="s">
        <v>27</v>
      </c>
      <c r="E18" s="23" t="s">
        <v>41</v>
      </c>
      <c r="F18" s="24">
        <v>180</v>
      </c>
      <c r="G18" s="24">
        <v>0.03</v>
      </c>
      <c r="H18" s="24">
        <v>0.09</v>
      </c>
      <c r="I18" s="24">
        <v>8.5500000000000007</v>
      </c>
      <c r="J18" s="24">
        <v>35.130000000000003</v>
      </c>
      <c r="K18" s="46">
        <v>459</v>
      </c>
      <c r="L18" s="24"/>
    </row>
    <row r="19" spans="1:12" ht="15">
      <c r="A19" s="19"/>
      <c r="B19" s="20"/>
      <c r="C19" s="21"/>
      <c r="D19" s="25"/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/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700</v>
      </c>
      <c r="G23" s="31">
        <f t="shared" ref="G23:J23" si="1">SUM(G14:G22)</f>
        <v>28.56</v>
      </c>
      <c r="H23" s="31">
        <f t="shared" si="1"/>
        <v>26.09</v>
      </c>
      <c r="I23" s="31">
        <f t="shared" si="1"/>
        <v>122.79</v>
      </c>
      <c r="J23" s="31">
        <f t="shared" si="1"/>
        <v>840.18</v>
      </c>
      <c r="K23" s="47"/>
      <c r="L23" s="31">
        <f t="shared" ref="L23" si="2">SUM(L14:L22)</f>
        <v>0</v>
      </c>
    </row>
    <row r="24" spans="1:12" ht="15">
      <c r="A24" s="35">
        <f>A6</f>
        <v>1</v>
      </c>
      <c r="B24" s="36">
        <f>B6</f>
        <v>1</v>
      </c>
      <c r="C24" s="54" t="s">
        <v>42</v>
      </c>
      <c r="D24" s="55"/>
      <c r="E24" s="37"/>
      <c r="F24" s="38">
        <f>F13+F23</f>
        <v>1200</v>
      </c>
      <c r="G24" s="38">
        <f t="shared" ref="G24:J24" si="3">G13+G23</f>
        <v>43.38</v>
      </c>
      <c r="H24" s="38">
        <f t="shared" si="3"/>
        <v>43.79</v>
      </c>
      <c r="I24" s="38">
        <f t="shared" si="3"/>
        <v>202.83</v>
      </c>
      <c r="J24" s="38">
        <f t="shared" si="3"/>
        <v>1378.92</v>
      </c>
      <c r="K24" s="38"/>
      <c r="L24" s="38">
        <f t="shared" ref="L24" si="4">L13+L23</f>
        <v>0</v>
      </c>
    </row>
    <row r="25" spans="1:12" ht="15">
      <c r="A25" s="39">
        <v>1</v>
      </c>
      <c r="B25" s="20">
        <v>2</v>
      </c>
      <c r="C25" s="15" t="s">
        <v>23</v>
      </c>
      <c r="D25" s="16" t="s">
        <v>24</v>
      </c>
      <c r="E25" s="17" t="s">
        <v>43</v>
      </c>
      <c r="F25" s="18">
        <v>170</v>
      </c>
      <c r="G25" s="18">
        <v>4.93</v>
      </c>
      <c r="H25" s="18">
        <v>8.81</v>
      </c>
      <c r="I25" s="18">
        <v>38.85</v>
      </c>
      <c r="J25" s="18">
        <v>254.41</v>
      </c>
      <c r="K25" s="45">
        <v>177</v>
      </c>
      <c r="L25" s="18"/>
    </row>
    <row r="26" spans="1:12" ht="1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>
      <c r="A27" s="39"/>
      <c r="B27" s="20"/>
      <c r="C27" s="21"/>
      <c r="D27" s="25" t="s">
        <v>27</v>
      </c>
      <c r="E27" s="23" t="s">
        <v>44</v>
      </c>
      <c r="F27" s="24">
        <v>200</v>
      </c>
      <c r="G27" s="24">
        <v>1.52</v>
      </c>
      <c r="H27" s="24">
        <v>1.35</v>
      </c>
      <c r="I27" s="24">
        <v>15.9</v>
      </c>
      <c r="J27" s="24">
        <v>81.83</v>
      </c>
      <c r="K27" s="46">
        <v>378</v>
      </c>
      <c r="L27" s="24"/>
    </row>
    <row r="28" spans="1:12" ht="15">
      <c r="A28" s="39"/>
      <c r="B28" s="20"/>
      <c r="C28" s="21"/>
      <c r="D28" s="25" t="s">
        <v>29</v>
      </c>
      <c r="E28" s="23" t="s">
        <v>30</v>
      </c>
      <c r="F28" s="24">
        <v>50</v>
      </c>
      <c r="G28" s="24">
        <v>3.94</v>
      </c>
      <c r="H28" s="24">
        <v>0.5</v>
      </c>
      <c r="I28" s="24">
        <v>24.14</v>
      </c>
      <c r="J28" s="24">
        <v>116.82</v>
      </c>
      <c r="K28" s="46">
        <v>878</v>
      </c>
      <c r="L28" s="24"/>
    </row>
    <row r="29" spans="1:12" ht="15">
      <c r="A29" s="39"/>
      <c r="B29" s="20"/>
      <c r="C29" s="21"/>
      <c r="D29" s="25" t="s">
        <v>31</v>
      </c>
      <c r="E29" s="23" t="s">
        <v>32</v>
      </c>
      <c r="F29" s="24">
        <v>80</v>
      </c>
      <c r="G29" s="24">
        <v>1.2</v>
      </c>
      <c r="H29" s="24">
        <v>0.4</v>
      </c>
      <c r="I29" s="24">
        <v>16.8</v>
      </c>
      <c r="J29" s="24">
        <v>75.599999999999994</v>
      </c>
      <c r="K29" s="46">
        <v>338</v>
      </c>
      <c r="L29" s="24"/>
    </row>
    <row r="30" spans="1:12" ht="1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500</v>
      </c>
      <c r="G32" s="31">
        <f t="shared" ref="G32" si="5">SUM(G25:G31)</f>
        <v>11.59</v>
      </c>
      <c r="H32" s="31">
        <f t="shared" ref="H32" si="6">SUM(H25:H31)</f>
        <v>11.06</v>
      </c>
      <c r="I32" s="31">
        <f t="shared" ref="I32" si="7">SUM(I25:I31)</f>
        <v>95.69</v>
      </c>
      <c r="J32" s="31">
        <f t="shared" ref="J32" si="8">SUM(J25:J31)</f>
        <v>528.66</v>
      </c>
      <c r="K32" s="47"/>
      <c r="L32" s="31"/>
    </row>
    <row r="33" spans="1:12" ht="15">
      <c r="A33" s="33">
        <f>A25</f>
        <v>1</v>
      </c>
      <c r="B33" s="33">
        <f>B25</f>
        <v>2</v>
      </c>
      <c r="C33" s="34" t="s">
        <v>34</v>
      </c>
      <c r="D33" s="25" t="s">
        <v>35</v>
      </c>
      <c r="E33" s="23" t="s">
        <v>45</v>
      </c>
      <c r="F33" s="24">
        <v>200</v>
      </c>
      <c r="G33" s="24">
        <v>4.6399999999999997</v>
      </c>
      <c r="H33" s="24">
        <v>4.76</v>
      </c>
      <c r="I33" s="24">
        <v>13.72</v>
      </c>
      <c r="J33" s="24">
        <v>116.28</v>
      </c>
      <c r="K33" s="46">
        <v>131</v>
      </c>
      <c r="L33" s="24"/>
    </row>
    <row r="34" spans="1:12" ht="15">
      <c r="A34" s="39"/>
      <c r="B34" s="20"/>
      <c r="C34" s="21"/>
      <c r="D34" s="25" t="s">
        <v>37</v>
      </c>
      <c r="E34" s="23" t="s">
        <v>46</v>
      </c>
      <c r="F34" s="24">
        <v>150</v>
      </c>
      <c r="G34" s="24">
        <v>3.64</v>
      </c>
      <c r="H34" s="24">
        <v>5.37</v>
      </c>
      <c r="I34" s="24">
        <v>36.69</v>
      </c>
      <c r="J34" s="24">
        <v>209.65</v>
      </c>
      <c r="K34" s="46">
        <v>304</v>
      </c>
      <c r="L34" s="24"/>
    </row>
    <row r="35" spans="1:12" ht="15">
      <c r="A35" s="39"/>
      <c r="B35" s="20"/>
      <c r="C35" s="21"/>
      <c r="D35" s="25" t="s">
        <v>39</v>
      </c>
      <c r="E35" s="23" t="s">
        <v>47</v>
      </c>
      <c r="F35" s="24">
        <v>90</v>
      </c>
      <c r="G35" s="24">
        <v>8.5500000000000007</v>
      </c>
      <c r="H35" s="24">
        <v>12.15</v>
      </c>
      <c r="I35" s="24">
        <v>2.4700000000000002</v>
      </c>
      <c r="J35" s="24">
        <v>153.43</v>
      </c>
      <c r="K35" s="46"/>
      <c r="L35" s="24"/>
    </row>
    <row r="36" spans="1:12" ht="15">
      <c r="A36" s="39"/>
      <c r="B36" s="20"/>
      <c r="C36" s="21"/>
      <c r="D36" s="25" t="s">
        <v>48</v>
      </c>
      <c r="E36" s="23" t="s">
        <v>41</v>
      </c>
      <c r="F36" s="24">
        <v>180</v>
      </c>
      <c r="G36" s="24">
        <v>0.03</v>
      </c>
      <c r="H36" s="24">
        <v>0.09</v>
      </c>
      <c r="I36" s="24">
        <v>8.5500000000000007</v>
      </c>
      <c r="J36" s="24">
        <v>35.130000000000003</v>
      </c>
      <c r="K36" s="46">
        <v>459</v>
      </c>
      <c r="L36" s="24"/>
    </row>
    <row r="37" spans="1:12" ht="15">
      <c r="A37" s="39"/>
      <c r="B37" s="20"/>
      <c r="C37" s="21"/>
      <c r="D37" s="25" t="s">
        <v>40</v>
      </c>
      <c r="E37" s="23" t="s">
        <v>30</v>
      </c>
      <c r="F37" s="24">
        <v>80</v>
      </c>
      <c r="G37" s="24">
        <v>6.32</v>
      </c>
      <c r="H37" s="24">
        <v>0.8</v>
      </c>
      <c r="I37" s="24">
        <v>38.64</v>
      </c>
      <c r="J37" s="24">
        <v>187.04</v>
      </c>
      <c r="K37" s="46"/>
      <c r="L37" s="24"/>
    </row>
    <row r="38" spans="1:12" ht="15">
      <c r="A38" s="39"/>
      <c r="B38" s="20"/>
      <c r="C38" s="21"/>
      <c r="D38" s="25"/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/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700</v>
      </c>
      <c r="G42" s="31">
        <f t="shared" ref="G42" si="9">SUM(G33:G41)</f>
        <v>23.18</v>
      </c>
      <c r="H42" s="31">
        <f t="shared" ref="H42" si="10">SUM(H33:H41)</f>
        <v>23.17</v>
      </c>
      <c r="I42" s="31">
        <f t="shared" ref="I42" si="11">SUM(I33:I41)</f>
        <v>100.07</v>
      </c>
      <c r="J42" s="31">
        <f t="shared" ref="J42:L42" si="12">SUM(J33:J41)</f>
        <v>701.53</v>
      </c>
      <c r="K42" s="47"/>
      <c r="L42" s="31">
        <f t="shared" si="12"/>
        <v>0</v>
      </c>
    </row>
    <row r="43" spans="1:12" ht="15.75" customHeight="1">
      <c r="A43" s="41">
        <f>A25</f>
        <v>1</v>
      </c>
      <c r="B43" s="41">
        <f>B25</f>
        <v>2</v>
      </c>
      <c r="C43" s="54" t="s">
        <v>42</v>
      </c>
      <c r="D43" s="55"/>
      <c r="E43" s="37"/>
      <c r="F43" s="38">
        <f>F32+F42</f>
        <v>1200</v>
      </c>
      <c r="G43" s="38">
        <f t="shared" ref="G43" si="13">G32+G42</f>
        <v>34.770000000000003</v>
      </c>
      <c r="H43" s="38">
        <f t="shared" ref="H43" si="14">H32+H42</f>
        <v>34.229999999999997</v>
      </c>
      <c r="I43" s="38">
        <f t="shared" ref="I43" si="15">I32+I42</f>
        <v>195.76</v>
      </c>
      <c r="J43" s="38">
        <f t="shared" ref="J43:L43" si="16">J32+J42</f>
        <v>1230.19</v>
      </c>
      <c r="K43" s="38"/>
      <c r="L43" s="38">
        <f t="shared" si="16"/>
        <v>0</v>
      </c>
    </row>
    <row r="44" spans="1:12" ht="15">
      <c r="A44" s="13">
        <v>1</v>
      </c>
      <c r="B44" s="14">
        <v>3</v>
      </c>
      <c r="C44" s="15" t="s">
        <v>23</v>
      </c>
      <c r="D44" s="16" t="s">
        <v>24</v>
      </c>
      <c r="E44" s="17" t="s">
        <v>49</v>
      </c>
      <c r="F44" s="18">
        <v>150</v>
      </c>
      <c r="G44" s="18">
        <v>16.87</v>
      </c>
      <c r="H44" s="18">
        <v>23.25</v>
      </c>
      <c r="I44" s="18">
        <v>2.81</v>
      </c>
      <c r="J44" s="18">
        <v>287.97000000000003</v>
      </c>
      <c r="K44" s="45">
        <v>275</v>
      </c>
      <c r="L44" s="18"/>
    </row>
    <row r="45" spans="1:12" ht="15">
      <c r="A45" s="19"/>
      <c r="B45" s="20"/>
      <c r="C45" s="21"/>
      <c r="D45" s="22"/>
      <c r="E45" s="23" t="s">
        <v>50</v>
      </c>
      <c r="F45" s="24">
        <v>10</v>
      </c>
      <c r="G45" s="24">
        <v>0.08</v>
      </c>
      <c r="H45" s="24">
        <v>8.1999999999999993</v>
      </c>
      <c r="I45" s="24">
        <v>0.13</v>
      </c>
      <c r="J45" s="24">
        <v>74.64</v>
      </c>
      <c r="K45" s="46">
        <v>14</v>
      </c>
      <c r="L45" s="24"/>
    </row>
    <row r="46" spans="1:12" ht="15">
      <c r="A46" s="19"/>
      <c r="B46" s="20"/>
      <c r="C46" s="21"/>
      <c r="D46" s="25" t="s">
        <v>27</v>
      </c>
      <c r="E46" s="23" t="s">
        <v>28</v>
      </c>
      <c r="F46" s="24">
        <v>200</v>
      </c>
      <c r="G46" s="24">
        <v>0.03</v>
      </c>
      <c r="H46" s="24">
        <v>0.1</v>
      </c>
      <c r="I46" s="24">
        <v>9.5</v>
      </c>
      <c r="J46" s="24">
        <v>39.020000000000003</v>
      </c>
      <c r="K46" s="46">
        <v>459</v>
      </c>
      <c r="L46" s="24"/>
    </row>
    <row r="47" spans="1:12" ht="15">
      <c r="A47" s="19"/>
      <c r="B47" s="20"/>
      <c r="C47" s="21"/>
      <c r="D47" s="25" t="s">
        <v>29</v>
      </c>
      <c r="E47" s="23" t="s">
        <v>30</v>
      </c>
      <c r="F47" s="24">
        <v>60</v>
      </c>
      <c r="G47" s="24">
        <v>4.7300000000000004</v>
      </c>
      <c r="H47" s="24">
        <v>0.6</v>
      </c>
      <c r="I47" s="24">
        <v>24.14</v>
      </c>
      <c r="J47" s="24">
        <v>120.88</v>
      </c>
      <c r="K47" s="46">
        <v>878</v>
      </c>
      <c r="L47" s="24"/>
    </row>
    <row r="48" spans="1:12" ht="15">
      <c r="A48" s="19"/>
      <c r="B48" s="20"/>
      <c r="C48" s="21"/>
      <c r="D48" s="25" t="s">
        <v>31</v>
      </c>
      <c r="E48" s="23" t="s">
        <v>32</v>
      </c>
      <c r="F48" s="24">
        <v>80</v>
      </c>
      <c r="G48" s="24">
        <v>1.2</v>
      </c>
      <c r="H48" s="24">
        <v>0.4</v>
      </c>
      <c r="I48" s="24">
        <v>16.8</v>
      </c>
      <c r="J48" s="24">
        <v>75.599999999999994</v>
      </c>
      <c r="K48" s="46">
        <v>338</v>
      </c>
      <c r="L48" s="24"/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500</v>
      </c>
      <c r="G51" s="31">
        <f>SUM(G44:G50)</f>
        <v>22.91</v>
      </c>
      <c r="H51" s="31">
        <f>SUM(H44:H50)</f>
        <v>32.549999999999997</v>
      </c>
      <c r="I51" s="31">
        <f>SUM(I44:I50)</f>
        <v>53.38</v>
      </c>
      <c r="J51" s="31">
        <f>SUM(J44:J50)</f>
        <v>598.11</v>
      </c>
      <c r="K51" s="47"/>
      <c r="L51" s="31"/>
    </row>
    <row r="52" spans="1:12" ht="15">
      <c r="A52" s="32">
        <f>A44</f>
        <v>1</v>
      </c>
      <c r="B52" s="33">
        <f>B44</f>
        <v>3</v>
      </c>
      <c r="C52" s="34" t="s">
        <v>34</v>
      </c>
      <c r="D52" s="25" t="s">
        <v>35</v>
      </c>
      <c r="E52" s="23" t="s">
        <v>51</v>
      </c>
      <c r="F52" s="24">
        <v>250</v>
      </c>
      <c r="G52" s="24">
        <v>9.1</v>
      </c>
      <c r="H52" s="24">
        <v>10.85</v>
      </c>
      <c r="I52" s="24">
        <v>8.56</v>
      </c>
      <c r="J52" s="24">
        <v>168.29</v>
      </c>
      <c r="K52" s="46">
        <v>81</v>
      </c>
      <c r="L52" s="24"/>
    </row>
    <row r="53" spans="1:12" ht="15">
      <c r="A53" s="19"/>
      <c r="B53" s="20"/>
      <c r="C53" s="21"/>
      <c r="D53" s="42" t="s">
        <v>52</v>
      </c>
      <c r="E53" s="23" t="s">
        <v>53</v>
      </c>
      <c r="F53" s="24">
        <v>10</v>
      </c>
      <c r="G53" s="24">
        <v>0.25</v>
      </c>
      <c r="H53" s="24">
        <v>2</v>
      </c>
      <c r="I53" s="24">
        <v>0.34</v>
      </c>
      <c r="J53" s="24">
        <v>20.36</v>
      </c>
      <c r="K53" s="46"/>
      <c r="L53" s="24"/>
    </row>
    <row r="54" spans="1:12" ht="15">
      <c r="A54" s="19"/>
      <c r="B54" s="20"/>
      <c r="C54" s="21"/>
      <c r="D54" s="25" t="s">
        <v>37</v>
      </c>
      <c r="E54" s="23" t="s">
        <v>54</v>
      </c>
      <c r="F54" s="24">
        <v>150</v>
      </c>
      <c r="G54" s="24">
        <v>5.46</v>
      </c>
      <c r="H54" s="24">
        <v>5.79</v>
      </c>
      <c r="I54" s="24">
        <v>30.46</v>
      </c>
      <c r="J54" s="24">
        <v>195.79</v>
      </c>
      <c r="K54" s="46">
        <v>203</v>
      </c>
      <c r="L54" s="24"/>
    </row>
    <row r="55" spans="1:12" ht="15">
      <c r="A55" s="19"/>
      <c r="B55" s="20"/>
      <c r="C55" s="21"/>
      <c r="D55" s="28" t="s">
        <v>52</v>
      </c>
      <c r="E55" s="23" t="s">
        <v>55</v>
      </c>
      <c r="F55" s="24">
        <v>60</v>
      </c>
      <c r="G55" s="24">
        <v>0.72</v>
      </c>
      <c r="H55" s="24">
        <v>3.66</v>
      </c>
      <c r="I55" s="24">
        <v>9.7200000000000006</v>
      </c>
      <c r="J55" s="24">
        <v>74.7</v>
      </c>
      <c r="K55" s="46">
        <v>24</v>
      </c>
      <c r="L55" s="24"/>
    </row>
    <row r="56" spans="1:12" ht="15">
      <c r="A56" s="19"/>
      <c r="B56" s="20"/>
      <c r="C56" s="21"/>
      <c r="D56" s="42" t="s">
        <v>48</v>
      </c>
      <c r="E56" s="23" t="s">
        <v>41</v>
      </c>
      <c r="F56" s="24">
        <v>180</v>
      </c>
      <c r="G56" s="24">
        <v>0.03</v>
      </c>
      <c r="H56" s="24">
        <v>0.09</v>
      </c>
      <c r="I56" s="24">
        <v>8.5500000000000007</v>
      </c>
      <c r="J56" s="24">
        <v>35.130000000000003</v>
      </c>
      <c r="K56" s="46">
        <v>459</v>
      </c>
      <c r="L56" s="24"/>
    </row>
    <row r="57" spans="1:12" ht="15">
      <c r="A57" s="19"/>
      <c r="B57" s="20"/>
      <c r="C57" s="21"/>
      <c r="D57" s="42" t="s">
        <v>40</v>
      </c>
      <c r="E57" s="23" t="s">
        <v>30</v>
      </c>
      <c r="F57" s="24">
        <v>50</v>
      </c>
      <c r="G57" s="24">
        <v>3.94</v>
      </c>
      <c r="H57" s="24">
        <v>0.5</v>
      </c>
      <c r="I57" s="24">
        <v>24.14</v>
      </c>
      <c r="J57" s="24">
        <v>116.82</v>
      </c>
      <c r="K57" s="46"/>
      <c r="L57" s="24"/>
    </row>
    <row r="58" spans="1:12" ht="15">
      <c r="A58" s="19"/>
      <c r="B58" s="20"/>
      <c r="C58" s="21"/>
      <c r="D58" s="25"/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700</v>
      </c>
      <c r="G61" s="31">
        <f t="shared" ref="G61" si="17">SUM(G52:G60)</f>
        <v>19.5</v>
      </c>
      <c r="H61" s="31">
        <f t="shared" ref="H61" si="18">SUM(H52:H60)</f>
        <v>22.89</v>
      </c>
      <c r="I61" s="31">
        <f t="shared" ref="I61" si="19">SUM(I52:I60)</f>
        <v>81.77</v>
      </c>
      <c r="J61" s="31">
        <f t="shared" ref="J61:L61" si="20">SUM(J52:J60)</f>
        <v>611.09</v>
      </c>
      <c r="K61" s="47"/>
      <c r="L61" s="31">
        <f t="shared" si="20"/>
        <v>0</v>
      </c>
    </row>
    <row r="62" spans="1:12" ht="15.75" customHeight="1">
      <c r="A62" s="35">
        <f>A44</f>
        <v>1</v>
      </c>
      <c r="B62" s="36">
        <f>B44</f>
        <v>3</v>
      </c>
      <c r="C62" s="54" t="s">
        <v>42</v>
      </c>
      <c r="D62" s="55"/>
      <c r="E62" s="37"/>
      <c r="F62" s="38">
        <f>F51+F61</f>
        <v>1200</v>
      </c>
      <c r="G62" s="38">
        <f t="shared" ref="G62" si="21">G51+G61</f>
        <v>42.41</v>
      </c>
      <c r="H62" s="38">
        <f t="shared" ref="H62" si="22">H51+H61</f>
        <v>55.44</v>
      </c>
      <c r="I62" s="38">
        <f t="shared" ref="I62" si="23">I51+I61</f>
        <v>135.15</v>
      </c>
      <c r="J62" s="38">
        <f t="shared" ref="J62:L62" si="24">J51+J61</f>
        <v>1209.2</v>
      </c>
      <c r="K62" s="38"/>
      <c r="L62" s="38">
        <f t="shared" si="24"/>
        <v>0</v>
      </c>
    </row>
    <row r="63" spans="1:12" ht="15">
      <c r="A63" s="13">
        <v>1</v>
      </c>
      <c r="B63" s="14">
        <v>4</v>
      </c>
      <c r="C63" s="15" t="s">
        <v>23</v>
      </c>
      <c r="D63" s="16" t="s">
        <v>24</v>
      </c>
      <c r="E63" s="17" t="s">
        <v>56</v>
      </c>
      <c r="F63" s="18">
        <v>100</v>
      </c>
      <c r="G63" s="18">
        <v>2.4300000000000002</v>
      </c>
      <c r="H63" s="18">
        <v>2.87</v>
      </c>
      <c r="I63" s="18">
        <v>24.45</v>
      </c>
      <c r="J63" s="18">
        <v>133.35</v>
      </c>
      <c r="K63" s="45">
        <v>305</v>
      </c>
      <c r="L63" s="18"/>
    </row>
    <row r="64" spans="1:12" ht="15">
      <c r="A64" s="19"/>
      <c r="B64" s="20"/>
      <c r="C64" s="21"/>
      <c r="D64" s="22"/>
      <c r="E64" s="23" t="s">
        <v>47</v>
      </c>
      <c r="F64" s="24">
        <v>50</v>
      </c>
      <c r="G64" s="24">
        <v>4.75</v>
      </c>
      <c r="H64" s="24">
        <v>6.75</v>
      </c>
      <c r="I64" s="24">
        <v>1.37</v>
      </c>
      <c r="J64" s="24">
        <v>85.23</v>
      </c>
      <c r="K64" s="46">
        <v>405</v>
      </c>
      <c r="L64" s="24"/>
    </row>
    <row r="65" spans="1:12" ht="15">
      <c r="A65" s="19"/>
      <c r="B65" s="20"/>
      <c r="C65" s="21"/>
      <c r="D65" s="25" t="s">
        <v>27</v>
      </c>
      <c r="E65" s="23" t="s">
        <v>44</v>
      </c>
      <c r="F65" s="24">
        <v>200</v>
      </c>
      <c r="G65" s="24">
        <v>1.52</v>
      </c>
      <c r="H65" s="24">
        <v>1.35</v>
      </c>
      <c r="I65" s="24">
        <v>15.9</v>
      </c>
      <c r="J65" s="24">
        <v>81.83</v>
      </c>
      <c r="K65" s="46">
        <v>378</v>
      </c>
      <c r="L65" s="24"/>
    </row>
    <row r="66" spans="1:12" ht="15">
      <c r="A66" s="19"/>
      <c r="B66" s="20"/>
      <c r="C66" s="21"/>
      <c r="D66" s="25" t="s">
        <v>29</v>
      </c>
      <c r="E66" s="23" t="s">
        <v>30</v>
      </c>
      <c r="F66" s="24">
        <v>70</v>
      </c>
      <c r="G66" s="24">
        <v>5.52</v>
      </c>
      <c r="H66" s="24">
        <v>0.7</v>
      </c>
      <c r="I66" s="24">
        <v>33.799999999999997</v>
      </c>
      <c r="J66" s="24">
        <v>163.58000000000001</v>
      </c>
      <c r="K66" s="46">
        <v>878</v>
      </c>
      <c r="L66" s="24"/>
    </row>
    <row r="67" spans="1:12" ht="15">
      <c r="A67" s="19"/>
      <c r="B67" s="20"/>
      <c r="C67" s="21"/>
      <c r="D67" s="25" t="s">
        <v>31</v>
      </c>
      <c r="E67" s="23" t="s">
        <v>32</v>
      </c>
      <c r="F67" s="24">
        <v>80</v>
      </c>
      <c r="G67" s="24">
        <v>1.2</v>
      </c>
      <c r="H67" s="24">
        <v>0.4</v>
      </c>
      <c r="I67" s="24">
        <v>16.8</v>
      </c>
      <c r="J67" s="24">
        <v>75.599999999999994</v>
      </c>
      <c r="K67" s="46">
        <v>338</v>
      </c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500</v>
      </c>
      <c r="G70" s="31">
        <f t="shared" ref="G70" si="25">SUM(G63:G69)</f>
        <v>15.42</v>
      </c>
      <c r="H70" s="31">
        <f t="shared" ref="H70" si="26">SUM(H63:H69)</f>
        <v>12.07</v>
      </c>
      <c r="I70" s="31">
        <f t="shared" ref="I70" si="27">SUM(I63:I69)</f>
        <v>92.32</v>
      </c>
      <c r="J70" s="31">
        <f t="shared" ref="J70" si="28">SUM(J63:J69)</f>
        <v>539.59</v>
      </c>
      <c r="K70" s="47"/>
      <c r="L70" s="31"/>
    </row>
    <row r="71" spans="1:12" ht="15">
      <c r="A71" s="32">
        <f>A63</f>
        <v>1</v>
      </c>
      <c r="B71" s="33">
        <f>B63</f>
        <v>4</v>
      </c>
      <c r="C71" s="34" t="s">
        <v>34</v>
      </c>
      <c r="D71" s="25" t="s">
        <v>52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35</v>
      </c>
      <c r="E72" s="23" t="s">
        <v>57</v>
      </c>
      <c r="F72" s="24">
        <v>200</v>
      </c>
      <c r="G72" s="24">
        <v>5.92</v>
      </c>
      <c r="H72" s="24">
        <v>2.62</v>
      </c>
      <c r="I72" s="24">
        <v>12.62</v>
      </c>
      <c r="J72" s="24">
        <v>97.74</v>
      </c>
      <c r="K72" s="46">
        <v>127</v>
      </c>
      <c r="L72" s="24"/>
    </row>
    <row r="73" spans="1:12" ht="15">
      <c r="A73" s="19"/>
      <c r="B73" s="20"/>
      <c r="C73" s="21"/>
      <c r="D73" s="25" t="s">
        <v>39</v>
      </c>
      <c r="E73" s="23" t="s">
        <v>25</v>
      </c>
      <c r="F73" s="24">
        <v>90</v>
      </c>
      <c r="G73" s="24">
        <v>8.58</v>
      </c>
      <c r="H73" s="24">
        <v>16.25</v>
      </c>
      <c r="I73" s="24">
        <v>25.28</v>
      </c>
      <c r="J73" s="24">
        <v>281.69</v>
      </c>
      <c r="K73" s="46"/>
      <c r="L73" s="24"/>
    </row>
    <row r="74" spans="1:12" ht="15">
      <c r="A74" s="19"/>
      <c r="B74" s="20"/>
      <c r="C74" s="21"/>
      <c r="D74" s="25" t="s">
        <v>37</v>
      </c>
      <c r="E74" s="23" t="s">
        <v>58</v>
      </c>
      <c r="F74" s="24">
        <v>150</v>
      </c>
      <c r="G74" s="24">
        <v>4.05</v>
      </c>
      <c r="H74" s="24">
        <v>6</v>
      </c>
      <c r="I74" s="24">
        <v>8.6999999999999993</v>
      </c>
      <c r="J74" s="24">
        <v>105</v>
      </c>
      <c r="K74" s="46">
        <v>377</v>
      </c>
      <c r="L74" s="24"/>
    </row>
    <row r="75" spans="1:12" ht="15">
      <c r="A75" s="19"/>
      <c r="B75" s="20"/>
      <c r="C75" s="21"/>
      <c r="D75" s="25" t="s">
        <v>48</v>
      </c>
      <c r="E75" s="23" t="s">
        <v>41</v>
      </c>
      <c r="F75" s="24">
        <v>180</v>
      </c>
      <c r="G75" s="24">
        <v>0.03</v>
      </c>
      <c r="H75" s="24">
        <v>0.09</v>
      </c>
      <c r="I75" s="24">
        <v>8.5500000000000007</v>
      </c>
      <c r="J75" s="24">
        <v>35.130000000000003</v>
      </c>
      <c r="K75" s="46">
        <v>459</v>
      </c>
      <c r="L75" s="24"/>
    </row>
    <row r="76" spans="1:12" ht="15">
      <c r="A76" s="19"/>
      <c r="B76" s="20"/>
      <c r="C76" s="21"/>
      <c r="D76" s="25" t="s">
        <v>40</v>
      </c>
      <c r="E76" s="23" t="s">
        <v>30</v>
      </c>
      <c r="F76" s="24">
        <v>80</v>
      </c>
      <c r="G76" s="24">
        <v>6.32</v>
      </c>
      <c r="H76" s="24">
        <v>0.8</v>
      </c>
      <c r="I76" s="24">
        <v>38.64</v>
      </c>
      <c r="J76" s="24">
        <v>187.04</v>
      </c>
      <c r="K76" s="46"/>
      <c r="L76" s="24"/>
    </row>
    <row r="77" spans="1:12" ht="15">
      <c r="A77" s="19"/>
      <c r="B77" s="20"/>
      <c r="C77" s="21"/>
      <c r="D77" s="25" t="s">
        <v>59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700</v>
      </c>
      <c r="G80" s="31">
        <f t="shared" ref="G80" si="29">SUM(G71:G79)</f>
        <v>24.9</v>
      </c>
      <c r="H80" s="31">
        <f t="shared" ref="H80" si="30">SUM(H71:H79)</f>
        <v>25.76</v>
      </c>
      <c r="I80" s="31">
        <f t="shared" ref="I80" si="31">SUM(I71:I79)</f>
        <v>93.79</v>
      </c>
      <c r="J80" s="31">
        <f t="shared" ref="J80:L80" si="32">SUM(J71:J79)</f>
        <v>706.6</v>
      </c>
      <c r="K80" s="47"/>
      <c r="L80" s="31">
        <f t="shared" si="32"/>
        <v>0</v>
      </c>
    </row>
    <row r="81" spans="1:12" ht="15.75" customHeight="1">
      <c r="A81" s="35">
        <f>A63</f>
        <v>1</v>
      </c>
      <c r="B81" s="36">
        <f>B63</f>
        <v>4</v>
      </c>
      <c r="C81" s="54" t="s">
        <v>42</v>
      </c>
      <c r="D81" s="55"/>
      <c r="E81" s="37"/>
      <c r="F81" s="38">
        <f>F70+F80</f>
        <v>1200</v>
      </c>
      <c r="G81" s="38">
        <f t="shared" ref="G81" si="33">G70+G80</f>
        <v>40.32</v>
      </c>
      <c r="H81" s="38">
        <f t="shared" ref="H81" si="34">H70+H80</f>
        <v>37.83</v>
      </c>
      <c r="I81" s="38">
        <f t="shared" ref="I81" si="35">I70+I80</f>
        <v>186.11</v>
      </c>
      <c r="J81" s="38">
        <f t="shared" ref="J81:L81" si="36">J70+J80</f>
        <v>1246.19</v>
      </c>
      <c r="K81" s="38"/>
      <c r="L81" s="38">
        <f t="shared" si="36"/>
        <v>0</v>
      </c>
    </row>
    <row r="82" spans="1:12" ht="15">
      <c r="A82" s="13">
        <v>1</v>
      </c>
      <c r="B82" s="14">
        <v>5</v>
      </c>
      <c r="C82" s="15" t="s">
        <v>23</v>
      </c>
      <c r="D82" s="16" t="s">
        <v>24</v>
      </c>
      <c r="E82" s="17" t="s">
        <v>60</v>
      </c>
      <c r="F82" s="18">
        <v>90</v>
      </c>
      <c r="G82" s="18">
        <v>15.6</v>
      </c>
      <c r="H82" s="18">
        <v>0.6</v>
      </c>
      <c r="I82" s="18">
        <v>0.96</v>
      </c>
      <c r="J82" s="18">
        <v>71.64</v>
      </c>
      <c r="K82" s="45"/>
      <c r="L82" s="18"/>
    </row>
    <row r="83" spans="1:12" ht="15">
      <c r="A83" s="19"/>
      <c r="B83" s="20"/>
      <c r="C83" s="21"/>
      <c r="D83" s="22"/>
      <c r="E83" s="23" t="s">
        <v>26</v>
      </c>
      <c r="F83" s="24">
        <v>150</v>
      </c>
      <c r="G83" s="24">
        <v>4.04</v>
      </c>
      <c r="H83" s="24">
        <v>6</v>
      </c>
      <c r="I83" s="24">
        <v>8.6999999999999993</v>
      </c>
      <c r="J83" s="24">
        <v>104.96</v>
      </c>
      <c r="K83" s="46">
        <v>377</v>
      </c>
      <c r="L83" s="24"/>
    </row>
    <row r="84" spans="1:12" ht="15">
      <c r="A84" s="19"/>
      <c r="B84" s="20"/>
      <c r="C84" s="21"/>
      <c r="D84" s="25" t="s">
        <v>27</v>
      </c>
      <c r="E84" s="23" t="s">
        <v>44</v>
      </c>
      <c r="F84" s="24">
        <v>200</v>
      </c>
      <c r="G84" s="24">
        <v>0.03</v>
      </c>
      <c r="H84" s="24">
        <v>0.1</v>
      </c>
      <c r="I84" s="24">
        <v>9.5</v>
      </c>
      <c r="J84" s="24">
        <v>39.020000000000003</v>
      </c>
      <c r="K84" s="46">
        <v>378</v>
      </c>
      <c r="L84" s="24"/>
    </row>
    <row r="85" spans="1:12" ht="15">
      <c r="A85" s="19"/>
      <c r="B85" s="20"/>
      <c r="C85" s="21"/>
      <c r="D85" s="25" t="s">
        <v>29</v>
      </c>
      <c r="E85" s="23" t="s">
        <v>30</v>
      </c>
      <c r="F85" s="24">
        <v>50</v>
      </c>
      <c r="G85" s="24">
        <v>3.94</v>
      </c>
      <c r="H85" s="24">
        <v>0.5</v>
      </c>
      <c r="I85" s="24">
        <v>24.14</v>
      </c>
      <c r="J85" s="24">
        <v>116.82</v>
      </c>
      <c r="K85" s="46">
        <v>878</v>
      </c>
      <c r="L85" s="24"/>
    </row>
    <row r="86" spans="1:12" ht="15">
      <c r="A86" s="19"/>
      <c r="B86" s="20"/>
      <c r="C86" s="21"/>
      <c r="D86" s="25" t="s">
        <v>31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/>
      <c r="E87" s="23" t="s">
        <v>50</v>
      </c>
      <c r="F87" s="24">
        <v>10</v>
      </c>
      <c r="G87" s="24">
        <v>0.08</v>
      </c>
      <c r="H87" s="24">
        <v>8.1999999999999993</v>
      </c>
      <c r="I87" s="24">
        <v>0.13</v>
      </c>
      <c r="J87" s="24">
        <v>74.64</v>
      </c>
      <c r="K87" s="46">
        <v>14</v>
      </c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500</v>
      </c>
      <c r="G89" s="31">
        <f t="shared" ref="G89" si="37">SUM(G82:G88)</f>
        <v>23.69</v>
      </c>
      <c r="H89" s="31">
        <f t="shared" ref="H89" si="38">SUM(H82:H88)</f>
        <v>15.4</v>
      </c>
      <c r="I89" s="31">
        <f t="shared" ref="I89" si="39">SUM(I82:I88)</f>
        <v>43.43</v>
      </c>
      <c r="J89" s="31">
        <f t="shared" ref="J89" si="40">SUM(J82:J88)</f>
        <v>407.08</v>
      </c>
      <c r="K89" s="47"/>
      <c r="L89" s="31"/>
    </row>
    <row r="90" spans="1:12" ht="15">
      <c r="A90" s="32">
        <f>A82</f>
        <v>1</v>
      </c>
      <c r="B90" s="33">
        <f>B82</f>
        <v>5</v>
      </c>
      <c r="C90" s="34" t="s">
        <v>34</v>
      </c>
      <c r="D90" s="25" t="s">
        <v>52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35</v>
      </c>
      <c r="E91" s="23" t="s">
        <v>61</v>
      </c>
      <c r="F91" s="24">
        <v>200</v>
      </c>
      <c r="G91" s="24">
        <v>2.6</v>
      </c>
      <c r="H91" s="24">
        <v>2.7</v>
      </c>
      <c r="I91" s="24">
        <v>8.6</v>
      </c>
      <c r="J91" s="24">
        <v>74.64</v>
      </c>
      <c r="K91" s="46">
        <v>112</v>
      </c>
      <c r="L91" s="24"/>
    </row>
    <row r="92" spans="1:12" ht="15">
      <c r="A92" s="19"/>
      <c r="B92" s="20"/>
      <c r="C92" s="21"/>
      <c r="D92" s="25" t="s">
        <v>39</v>
      </c>
      <c r="E92" s="23" t="s">
        <v>62</v>
      </c>
      <c r="F92" s="24">
        <v>150</v>
      </c>
      <c r="G92" s="24">
        <v>13.56</v>
      </c>
      <c r="H92" s="24">
        <v>8.3800000000000008</v>
      </c>
      <c r="I92" s="24">
        <v>28.58</v>
      </c>
      <c r="J92" s="24">
        <v>243.98</v>
      </c>
      <c r="K92" s="46">
        <v>291</v>
      </c>
      <c r="L92" s="24"/>
    </row>
    <row r="93" spans="1:12" ht="15">
      <c r="A93" s="19"/>
      <c r="B93" s="20"/>
      <c r="C93" s="21"/>
      <c r="D93" s="25" t="s">
        <v>37</v>
      </c>
      <c r="E93" s="23" t="s">
        <v>63</v>
      </c>
      <c r="F93" s="24">
        <v>70</v>
      </c>
      <c r="G93" s="24">
        <v>0.7</v>
      </c>
      <c r="H93" s="24">
        <v>4.2</v>
      </c>
      <c r="I93" s="24">
        <v>7.7</v>
      </c>
      <c r="J93" s="24">
        <v>71.739999999999995</v>
      </c>
      <c r="K93" s="24">
        <v>28</v>
      </c>
      <c r="L93" s="24"/>
    </row>
    <row r="94" spans="1:12" ht="15">
      <c r="A94" s="19"/>
      <c r="B94" s="20"/>
      <c r="C94" s="21"/>
      <c r="D94" s="25" t="s">
        <v>48</v>
      </c>
      <c r="E94" s="23" t="s">
        <v>41</v>
      </c>
      <c r="F94" s="24">
        <v>180</v>
      </c>
      <c r="G94" s="24">
        <v>0.03</v>
      </c>
      <c r="H94" s="24">
        <v>0.09</v>
      </c>
      <c r="I94" s="24">
        <v>8.5500000000000007</v>
      </c>
      <c r="J94" s="24">
        <v>35.130000000000003</v>
      </c>
      <c r="K94" s="46">
        <v>459</v>
      </c>
      <c r="L94" s="24"/>
    </row>
    <row r="95" spans="1:12" ht="15">
      <c r="A95" s="19"/>
      <c r="B95" s="20"/>
      <c r="C95" s="21"/>
      <c r="D95" s="25" t="s">
        <v>40</v>
      </c>
      <c r="E95" s="23" t="s">
        <v>30</v>
      </c>
      <c r="F95" s="24">
        <v>100</v>
      </c>
      <c r="G95" s="24">
        <v>7.89</v>
      </c>
      <c r="H95" s="24">
        <v>1</v>
      </c>
      <c r="I95" s="24">
        <v>48.29</v>
      </c>
      <c r="J95" s="24">
        <v>233.72</v>
      </c>
      <c r="K95" s="46"/>
      <c r="L95" s="24"/>
    </row>
    <row r="96" spans="1:12" ht="15">
      <c r="A96" s="19"/>
      <c r="B96" s="20"/>
      <c r="C96" s="21"/>
      <c r="D96" s="25" t="s">
        <v>59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700</v>
      </c>
      <c r="G99" s="31">
        <f t="shared" ref="G99" si="41">SUM(G90:G98)</f>
        <v>24.78</v>
      </c>
      <c r="H99" s="31">
        <f t="shared" ref="H99" si="42">SUM(H90:H98)</f>
        <v>16.37</v>
      </c>
      <c r="I99" s="31">
        <f t="shared" ref="I99" si="43">SUM(I90:I98)</f>
        <v>101.72</v>
      </c>
      <c r="J99" s="31">
        <f t="shared" ref="J99:L99" si="44">SUM(J90:J98)</f>
        <v>659.21</v>
      </c>
      <c r="K99" s="47"/>
      <c r="L99" s="31">
        <f t="shared" si="44"/>
        <v>0</v>
      </c>
    </row>
    <row r="100" spans="1:12" ht="15.75" customHeight="1">
      <c r="A100" s="35">
        <f>A82</f>
        <v>1</v>
      </c>
      <c r="B100" s="36">
        <f>B82</f>
        <v>5</v>
      </c>
      <c r="C100" s="54" t="s">
        <v>42</v>
      </c>
      <c r="D100" s="55"/>
      <c r="E100" s="37"/>
      <c r="F100" s="38">
        <f>F89+F99</f>
        <v>1200</v>
      </c>
      <c r="G100" s="38">
        <f t="shared" ref="G100" si="45">G89+G99</f>
        <v>48.47</v>
      </c>
      <c r="H100" s="38">
        <f t="shared" ref="H100" si="46">H89+H99</f>
        <v>31.77</v>
      </c>
      <c r="I100" s="38">
        <f t="shared" ref="I100" si="47">I89+I99</f>
        <v>145.15</v>
      </c>
      <c r="J100" s="38">
        <f t="shared" ref="J100:L100" si="48">J89+J99</f>
        <v>1066.29</v>
      </c>
      <c r="K100" s="38"/>
      <c r="L100" s="38">
        <f t="shared" si="48"/>
        <v>0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17" t="s">
        <v>60</v>
      </c>
      <c r="F101" s="18">
        <v>75</v>
      </c>
      <c r="G101" s="18">
        <v>13</v>
      </c>
      <c r="H101" s="18">
        <v>0.5</v>
      </c>
      <c r="I101" s="18">
        <v>0.8</v>
      </c>
      <c r="J101" s="18">
        <v>59.7</v>
      </c>
      <c r="K101" s="45"/>
      <c r="L101" s="18"/>
    </row>
    <row r="102" spans="1:12" ht="15">
      <c r="A102" s="19"/>
      <c r="B102" s="20"/>
      <c r="C102" s="21"/>
      <c r="D102" s="22"/>
      <c r="E102" s="23" t="s">
        <v>64</v>
      </c>
      <c r="F102" s="24">
        <v>100</v>
      </c>
      <c r="G102" s="24">
        <v>2.4300000000000002</v>
      </c>
      <c r="H102" s="24">
        <v>3.58</v>
      </c>
      <c r="I102" s="24">
        <v>24.46</v>
      </c>
      <c r="J102" s="24">
        <v>139.78</v>
      </c>
      <c r="K102" s="46">
        <v>304</v>
      </c>
      <c r="L102" s="24"/>
    </row>
    <row r="103" spans="1:12" ht="15">
      <c r="A103" s="19"/>
      <c r="B103" s="20"/>
      <c r="C103" s="21"/>
      <c r="D103" s="25" t="s">
        <v>27</v>
      </c>
      <c r="E103" s="23" t="s">
        <v>28</v>
      </c>
      <c r="F103" s="24">
        <v>200</v>
      </c>
      <c r="G103" s="24">
        <v>0.03</v>
      </c>
      <c r="H103" s="24">
        <v>0.1</v>
      </c>
      <c r="I103" s="24">
        <v>9.5</v>
      </c>
      <c r="J103" s="24">
        <v>39.020000000000003</v>
      </c>
      <c r="K103" s="46">
        <v>459</v>
      </c>
      <c r="L103" s="24"/>
    </row>
    <row r="104" spans="1:12" ht="15">
      <c r="A104" s="19"/>
      <c r="B104" s="20"/>
      <c r="C104" s="21"/>
      <c r="D104" s="25" t="s">
        <v>29</v>
      </c>
      <c r="E104" s="23" t="s">
        <v>30</v>
      </c>
      <c r="F104" s="24">
        <v>50</v>
      </c>
      <c r="G104" s="24">
        <v>3.94</v>
      </c>
      <c r="H104" s="24">
        <v>0.5</v>
      </c>
      <c r="I104" s="24">
        <v>24.14</v>
      </c>
      <c r="J104" s="24">
        <v>116.82</v>
      </c>
      <c r="K104" s="46">
        <v>878</v>
      </c>
      <c r="L104" s="24"/>
    </row>
    <row r="105" spans="1:12" ht="15">
      <c r="A105" s="19"/>
      <c r="B105" s="20"/>
      <c r="C105" s="21"/>
      <c r="D105" s="25" t="s">
        <v>31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 t="s">
        <v>50</v>
      </c>
      <c r="F106" s="24">
        <v>15</v>
      </c>
      <c r="G106" s="24">
        <v>0.12</v>
      </c>
      <c r="H106" s="24">
        <v>12.3</v>
      </c>
      <c r="I106" s="24">
        <v>0.19</v>
      </c>
      <c r="J106" s="24">
        <v>111.94</v>
      </c>
      <c r="K106" s="46">
        <v>14</v>
      </c>
      <c r="L106" s="24"/>
    </row>
    <row r="107" spans="1:12" ht="15">
      <c r="A107" s="19"/>
      <c r="B107" s="20"/>
      <c r="C107" s="21"/>
      <c r="D107" s="22"/>
      <c r="E107" s="23" t="s">
        <v>65</v>
      </c>
      <c r="F107" s="24">
        <v>60</v>
      </c>
      <c r="G107" s="24">
        <v>4.2</v>
      </c>
      <c r="H107" s="24">
        <v>6.7</v>
      </c>
      <c r="I107" s="24">
        <v>27.8</v>
      </c>
      <c r="J107" s="24">
        <v>188.3</v>
      </c>
      <c r="K107" s="46">
        <v>274</v>
      </c>
      <c r="L107" s="24"/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500</v>
      </c>
      <c r="G108" s="31">
        <f t="shared" ref="G108:J108" si="49">SUM(G101:G107)</f>
        <v>23.72</v>
      </c>
      <c r="H108" s="31">
        <f t="shared" si="49"/>
        <v>23.68</v>
      </c>
      <c r="I108" s="31">
        <f t="shared" si="49"/>
        <v>86.89</v>
      </c>
      <c r="J108" s="31">
        <f t="shared" si="49"/>
        <v>655.56</v>
      </c>
      <c r="K108" s="47"/>
      <c r="L108" s="31"/>
    </row>
    <row r="109" spans="1:12" ht="15">
      <c r="A109" s="32">
        <f>A101</f>
        <v>2</v>
      </c>
      <c r="B109" s="33">
        <f>B101</f>
        <v>1</v>
      </c>
      <c r="C109" s="34" t="s">
        <v>34</v>
      </c>
      <c r="D109" s="25" t="s">
        <v>52</v>
      </c>
      <c r="E109" s="23" t="s">
        <v>66</v>
      </c>
      <c r="F109" s="24">
        <v>100</v>
      </c>
      <c r="G109" s="24">
        <v>1.6</v>
      </c>
      <c r="H109" s="24">
        <v>6</v>
      </c>
      <c r="I109" s="24">
        <v>8.1999999999999993</v>
      </c>
      <c r="J109" s="24">
        <v>94</v>
      </c>
      <c r="K109" s="46">
        <v>9</v>
      </c>
      <c r="L109" s="24"/>
    </row>
    <row r="110" spans="1:12" ht="15">
      <c r="A110" s="19"/>
      <c r="B110" s="20"/>
      <c r="C110" s="21"/>
      <c r="D110" s="25" t="s">
        <v>35</v>
      </c>
      <c r="E110" s="23" t="s">
        <v>67</v>
      </c>
      <c r="F110" s="24">
        <v>200</v>
      </c>
      <c r="G110" s="24">
        <v>5.01</v>
      </c>
      <c r="H110" s="24">
        <v>3.8</v>
      </c>
      <c r="I110" s="24">
        <v>12</v>
      </c>
      <c r="J110" s="24">
        <v>190</v>
      </c>
      <c r="K110" s="46">
        <v>83</v>
      </c>
      <c r="L110" s="24"/>
    </row>
    <row r="111" spans="1:12" ht="15">
      <c r="A111" s="19"/>
      <c r="B111" s="20"/>
      <c r="C111" s="21"/>
      <c r="D111" s="25" t="s">
        <v>39</v>
      </c>
      <c r="E111" s="23" t="s">
        <v>54</v>
      </c>
      <c r="F111" s="24">
        <v>150</v>
      </c>
      <c r="G111" s="24">
        <v>5.46</v>
      </c>
      <c r="H111" s="24">
        <v>5.79</v>
      </c>
      <c r="I111" s="24">
        <v>30.46</v>
      </c>
      <c r="J111" s="24">
        <v>195.79</v>
      </c>
      <c r="K111" s="24">
        <v>203</v>
      </c>
      <c r="L111" s="24"/>
    </row>
    <row r="112" spans="1:12" ht="15">
      <c r="A112" s="19"/>
      <c r="B112" s="20"/>
      <c r="C112" s="21"/>
      <c r="D112" s="25" t="s">
        <v>37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48</v>
      </c>
      <c r="E113" s="23" t="s">
        <v>41</v>
      </c>
      <c r="F113" s="24">
        <v>180</v>
      </c>
      <c r="G113" s="24">
        <v>0.03</v>
      </c>
      <c r="H113" s="24">
        <v>0.09</v>
      </c>
      <c r="I113" s="24">
        <v>8.5500000000000007</v>
      </c>
      <c r="J113" s="24">
        <v>35.130000000000003</v>
      </c>
      <c r="K113" s="46">
        <v>459</v>
      </c>
      <c r="L113" s="24"/>
    </row>
    <row r="114" spans="1:12" ht="15">
      <c r="A114" s="19"/>
      <c r="B114" s="20"/>
      <c r="C114" s="21"/>
      <c r="D114" s="25" t="s">
        <v>40</v>
      </c>
      <c r="E114" s="23" t="s">
        <v>30</v>
      </c>
      <c r="F114" s="24">
        <v>70</v>
      </c>
      <c r="G114" s="24">
        <v>5.53</v>
      </c>
      <c r="H114" s="24">
        <v>0.7</v>
      </c>
      <c r="I114" s="24">
        <v>33.81</v>
      </c>
      <c r="J114" s="24">
        <v>163.66</v>
      </c>
      <c r="K114" s="46"/>
      <c r="L114" s="24"/>
    </row>
    <row r="115" spans="1:12" ht="15">
      <c r="A115" s="19"/>
      <c r="B115" s="20"/>
      <c r="C115" s="21"/>
      <c r="D115" s="25" t="s">
        <v>59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700</v>
      </c>
      <c r="G118" s="31">
        <f t="shared" ref="G118:J118" si="50">SUM(G109:G117)</f>
        <v>17.63</v>
      </c>
      <c r="H118" s="31">
        <f t="shared" si="50"/>
        <v>16.38</v>
      </c>
      <c r="I118" s="31">
        <f t="shared" si="50"/>
        <v>93.02</v>
      </c>
      <c r="J118" s="31">
        <f t="shared" si="50"/>
        <v>678.58</v>
      </c>
      <c r="K118" s="47"/>
      <c r="L118" s="31">
        <f t="shared" ref="L118" si="51">SUM(L109:L117)</f>
        <v>0</v>
      </c>
    </row>
    <row r="119" spans="1:12" ht="15">
      <c r="A119" s="35">
        <f>A101</f>
        <v>2</v>
      </c>
      <c r="B119" s="36">
        <f>B101</f>
        <v>1</v>
      </c>
      <c r="C119" s="54" t="s">
        <v>42</v>
      </c>
      <c r="D119" s="55"/>
      <c r="E119" s="37"/>
      <c r="F119" s="38">
        <f>F108+F118</f>
        <v>1200</v>
      </c>
      <c r="G119" s="38">
        <f t="shared" ref="G119" si="52">G108+G118</f>
        <v>41.35</v>
      </c>
      <c r="H119" s="38">
        <f t="shared" ref="H119" si="53">H108+H118</f>
        <v>40.06</v>
      </c>
      <c r="I119" s="38">
        <f t="shared" ref="I119" si="54">I108+I118</f>
        <v>179.91</v>
      </c>
      <c r="J119" s="38">
        <f t="shared" ref="J119:L119" si="55">J108+J118</f>
        <v>1334.14</v>
      </c>
      <c r="K119" s="38"/>
      <c r="L119" s="38">
        <f t="shared" si="55"/>
        <v>0</v>
      </c>
    </row>
    <row r="120" spans="1:12" ht="15">
      <c r="A120" s="39">
        <v>2</v>
      </c>
      <c r="B120" s="20">
        <v>2</v>
      </c>
      <c r="C120" s="15" t="s">
        <v>23</v>
      </c>
      <c r="D120" s="16" t="s">
        <v>24</v>
      </c>
      <c r="E120" s="17" t="s">
        <v>68</v>
      </c>
      <c r="F120" s="24">
        <v>100</v>
      </c>
      <c r="G120" s="24">
        <v>15.8</v>
      </c>
      <c r="H120" s="24">
        <v>5.3</v>
      </c>
      <c r="I120" s="24">
        <v>17.899999999999999</v>
      </c>
      <c r="J120" s="24">
        <v>182.5</v>
      </c>
      <c r="K120" s="45">
        <v>286</v>
      </c>
      <c r="L120" s="18"/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27</v>
      </c>
      <c r="E122" s="23" t="s">
        <v>69</v>
      </c>
      <c r="F122" s="24">
        <v>200</v>
      </c>
      <c r="G122" s="24">
        <v>1.52</v>
      </c>
      <c r="H122" s="24">
        <v>1.35</v>
      </c>
      <c r="I122" s="24">
        <v>15.9</v>
      </c>
      <c r="J122" s="24">
        <v>81.83</v>
      </c>
      <c r="K122" s="46">
        <v>378</v>
      </c>
      <c r="L122" s="24"/>
    </row>
    <row r="123" spans="1:12" ht="15">
      <c r="A123" s="39"/>
      <c r="B123" s="20"/>
      <c r="C123" s="21"/>
      <c r="D123" s="25" t="s">
        <v>29</v>
      </c>
      <c r="E123" s="23" t="s">
        <v>30</v>
      </c>
      <c r="F123" s="24">
        <v>50</v>
      </c>
      <c r="G123" s="24">
        <v>3.94</v>
      </c>
      <c r="H123" s="24">
        <v>0.5</v>
      </c>
      <c r="I123" s="24">
        <v>24.14</v>
      </c>
      <c r="J123" s="24">
        <v>116.82</v>
      </c>
      <c r="K123" s="46"/>
      <c r="L123" s="24"/>
    </row>
    <row r="124" spans="1:12" ht="15">
      <c r="A124" s="39"/>
      <c r="B124" s="20"/>
      <c r="C124" s="21"/>
      <c r="D124" s="25" t="s">
        <v>31</v>
      </c>
      <c r="E124" s="23" t="s">
        <v>70</v>
      </c>
      <c r="F124" s="24">
        <v>80</v>
      </c>
      <c r="G124" s="24">
        <v>1.2</v>
      </c>
      <c r="H124" s="24">
        <v>0.4</v>
      </c>
      <c r="I124" s="24">
        <v>16.8</v>
      </c>
      <c r="J124" s="24">
        <v>75.599999999999994</v>
      </c>
      <c r="K124" s="46">
        <v>338</v>
      </c>
      <c r="L124" s="24"/>
    </row>
    <row r="125" spans="1:12" ht="15">
      <c r="A125" s="39"/>
      <c r="B125" s="20"/>
      <c r="C125" s="21"/>
      <c r="D125" s="22"/>
      <c r="E125" s="23" t="s">
        <v>71</v>
      </c>
      <c r="F125" s="24">
        <v>10</v>
      </c>
      <c r="G125" s="24">
        <v>0.08</v>
      </c>
      <c r="H125" s="24">
        <v>8.1999999999999993</v>
      </c>
      <c r="I125" s="24">
        <v>0.13</v>
      </c>
      <c r="J125" s="24">
        <v>74.64</v>
      </c>
      <c r="K125" s="46">
        <v>14</v>
      </c>
      <c r="L125" s="24"/>
    </row>
    <row r="126" spans="1:12" ht="15">
      <c r="A126" s="39"/>
      <c r="B126" s="20"/>
      <c r="C126" s="21"/>
      <c r="D126" s="22"/>
      <c r="E126" s="23" t="s">
        <v>65</v>
      </c>
      <c r="F126" s="24">
        <v>60</v>
      </c>
      <c r="G126" s="24">
        <v>4.2</v>
      </c>
      <c r="H126" s="24">
        <v>6.7</v>
      </c>
      <c r="I126" s="24">
        <v>27.8</v>
      </c>
      <c r="J126" s="24">
        <v>188.3</v>
      </c>
      <c r="K126" s="46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56">SUM(G120:G126)</f>
        <v>26.74</v>
      </c>
      <c r="H127" s="31">
        <f t="shared" si="56"/>
        <v>22.45</v>
      </c>
      <c r="I127" s="31">
        <f t="shared" si="56"/>
        <v>102.67</v>
      </c>
      <c r="J127" s="31">
        <f t="shared" si="56"/>
        <v>719.69</v>
      </c>
      <c r="K127" s="47"/>
      <c r="L127" s="31"/>
    </row>
    <row r="128" spans="1:12" ht="15">
      <c r="A128" s="33">
        <f>A120</f>
        <v>2</v>
      </c>
      <c r="B128" s="33">
        <f>B120</f>
        <v>2</v>
      </c>
      <c r="C128" s="34" t="s">
        <v>34</v>
      </c>
      <c r="D128" s="25" t="s">
        <v>52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35</v>
      </c>
      <c r="E129" s="23" t="s">
        <v>36</v>
      </c>
      <c r="F129" s="24">
        <v>200</v>
      </c>
      <c r="G129" s="24">
        <v>6.39</v>
      </c>
      <c r="H129" s="24">
        <v>3.22</v>
      </c>
      <c r="I129" s="24">
        <v>13.23</v>
      </c>
      <c r="J129" s="24">
        <v>108.46</v>
      </c>
      <c r="K129" s="46">
        <v>102</v>
      </c>
      <c r="L129" s="24"/>
    </row>
    <row r="130" spans="1:12" ht="15">
      <c r="A130" s="39"/>
      <c r="B130" s="20"/>
      <c r="C130" s="21"/>
      <c r="D130" s="25" t="s">
        <v>39</v>
      </c>
      <c r="E130" s="23" t="s">
        <v>47</v>
      </c>
      <c r="F130" s="24">
        <v>90</v>
      </c>
      <c r="G130" s="24">
        <v>8.5500000000000007</v>
      </c>
      <c r="H130" s="24">
        <v>12.15</v>
      </c>
      <c r="I130" s="24">
        <v>2.4700000000000002</v>
      </c>
      <c r="J130" s="24">
        <v>153.43</v>
      </c>
      <c r="K130" s="46"/>
      <c r="L130" s="24"/>
    </row>
    <row r="131" spans="1:12" ht="15">
      <c r="A131" s="39"/>
      <c r="B131" s="20"/>
      <c r="C131" s="21"/>
      <c r="D131" s="25" t="s">
        <v>37</v>
      </c>
      <c r="E131" s="23" t="s">
        <v>72</v>
      </c>
      <c r="F131" s="24">
        <v>150</v>
      </c>
      <c r="G131" s="24">
        <v>4.05</v>
      </c>
      <c r="H131" s="24">
        <v>6</v>
      </c>
      <c r="I131" s="24">
        <v>8.6999999999999993</v>
      </c>
      <c r="J131" s="24">
        <v>105</v>
      </c>
      <c r="K131" s="46">
        <v>377</v>
      </c>
      <c r="L131" s="24"/>
    </row>
    <row r="132" spans="1:12" ht="15">
      <c r="A132" s="39"/>
      <c r="B132" s="20"/>
      <c r="C132" s="21"/>
      <c r="D132" s="25" t="s">
        <v>48</v>
      </c>
      <c r="E132" s="23" t="s">
        <v>41</v>
      </c>
      <c r="F132" s="24">
        <v>180</v>
      </c>
      <c r="G132" s="24">
        <v>0.03</v>
      </c>
      <c r="H132" s="24">
        <v>0.09</v>
      </c>
      <c r="I132" s="24">
        <v>8.5500000000000007</v>
      </c>
      <c r="J132" s="24">
        <v>35.130000000000003</v>
      </c>
      <c r="K132" s="46">
        <v>459</v>
      </c>
      <c r="L132" s="24"/>
    </row>
    <row r="133" spans="1:12" ht="15">
      <c r="A133" s="39"/>
      <c r="B133" s="20"/>
      <c r="C133" s="21"/>
      <c r="D133" s="25" t="s">
        <v>40</v>
      </c>
      <c r="E133" s="23" t="s">
        <v>30</v>
      </c>
      <c r="F133" s="24">
        <v>80</v>
      </c>
      <c r="G133" s="24">
        <v>6.32</v>
      </c>
      <c r="H133" s="24">
        <v>0.8</v>
      </c>
      <c r="I133" s="24">
        <v>38.64</v>
      </c>
      <c r="J133" s="24">
        <v>187.04</v>
      </c>
      <c r="K133" s="46"/>
      <c r="L133" s="24"/>
    </row>
    <row r="134" spans="1:12" ht="15">
      <c r="A134" s="39"/>
      <c r="B134" s="20"/>
      <c r="C134" s="21"/>
      <c r="D134" s="25" t="s">
        <v>59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700</v>
      </c>
      <c r="G137" s="31">
        <f t="shared" ref="G137:J137" si="57">SUM(G128:G136)</f>
        <v>25.34</v>
      </c>
      <c r="H137" s="31">
        <f t="shared" si="57"/>
        <v>22.26</v>
      </c>
      <c r="I137" s="31">
        <f t="shared" si="57"/>
        <v>71.59</v>
      </c>
      <c r="J137" s="31">
        <f t="shared" si="57"/>
        <v>589.05999999999995</v>
      </c>
      <c r="K137" s="47"/>
      <c r="L137" s="31">
        <f t="shared" ref="L137" si="58">SUM(L128:L136)</f>
        <v>0</v>
      </c>
    </row>
    <row r="138" spans="1:12" ht="15">
      <c r="A138" s="41">
        <f>A120</f>
        <v>2</v>
      </c>
      <c r="B138" s="41">
        <f>B120</f>
        <v>2</v>
      </c>
      <c r="C138" s="54" t="s">
        <v>42</v>
      </c>
      <c r="D138" s="55"/>
      <c r="E138" s="37"/>
      <c r="F138" s="38">
        <f>F127+F137</f>
        <v>1200</v>
      </c>
      <c r="G138" s="38">
        <f t="shared" ref="G138" si="59">G127+G137</f>
        <v>52.08</v>
      </c>
      <c r="H138" s="38">
        <f t="shared" ref="H138" si="60">H127+H137</f>
        <v>44.71</v>
      </c>
      <c r="I138" s="38">
        <f t="shared" ref="I138" si="61">I127+I137</f>
        <v>174.26</v>
      </c>
      <c r="J138" s="38">
        <f t="shared" ref="J138:L138" si="62">J127+J137</f>
        <v>1308.75</v>
      </c>
      <c r="K138" s="38"/>
      <c r="L138" s="38">
        <f t="shared" si="62"/>
        <v>0</v>
      </c>
    </row>
    <row r="139" spans="1:12" ht="15">
      <c r="A139" s="13">
        <v>2</v>
      </c>
      <c r="B139" s="14">
        <v>3</v>
      </c>
      <c r="C139" s="15" t="s">
        <v>23</v>
      </c>
      <c r="D139" s="16" t="s">
        <v>24</v>
      </c>
      <c r="E139" s="17" t="s">
        <v>73</v>
      </c>
      <c r="F139" s="18">
        <v>150</v>
      </c>
      <c r="G139" s="18">
        <v>23.85</v>
      </c>
      <c r="H139" s="18">
        <v>11.55</v>
      </c>
      <c r="I139" s="18">
        <v>22.5</v>
      </c>
      <c r="J139" s="18">
        <v>289.35000000000002</v>
      </c>
      <c r="K139" s="45"/>
      <c r="L139" s="18"/>
    </row>
    <row r="140" spans="1:12" ht="15">
      <c r="A140" s="19"/>
      <c r="B140" s="20"/>
      <c r="C140" s="21"/>
      <c r="D140" s="22"/>
      <c r="E140" s="23" t="s">
        <v>50</v>
      </c>
      <c r="F140" s="24">
        <v>10</v>
      </c>
      <c r="G140" s="24">
        <v>0.08</v>
      </c>
      <c r="H140" s="24">
        <v>8.1999999999999993</v>
      </c>
      <c r="I140" s="24">
        <v>0.13</v>
      </c>
      <c r="J140" s="24">
        <v>74.64</v>
      </c>
      <c r="K140" s="46">
        <v>14</v>
      </c>
      <c r="L140" s="24"/>
    </row>
    <row r="141" spans="1:12" ht="15">
      <c r="A141" s="19"/>
      <c r="B141" s="20"/>
      <c r="C141" s="21"/>
      <c r="D141" s="25" t="s">
        <v>27</v>
      </c>
      <c r="E141" s="23" t="s">
        <v>28</v>
      </c>
      <c r="F141" s="24">
        <v>200</v>
      </c>
      <c r="G141" s="24">
        <v>0.03</v>
      </c>
      <c r="H141" s="24">
        <v>0.1</v>
      </c>
      <c r="I141" s="24">
        <v>9.5</v>
      </c>
      <c r="J141" s="24">
        <v>39.020000000000003</v>
      </c>
      <c r="K141" s="46">
        <v>459</v>
      </c>
      <c r="L141" s="24"/>
    </row>
    <row r="142" spans="1:12" ht="15.75" customHeight="1">
      <c r="A142" s="19"/>
      <c r="B142" s="20"/>
      <c r="C142" s="21"/>
      <c r="D142" s="25" t="s">
        <v>29</v>
      </c>
      <c r="E142" s="23" t="s">
        <v>30</v>
      </c>
      <c r="F142" s="24">
        <v>60</v>
      </c>
      <c r="G142" s="24">
        <v>4.7300000000000004</v>
      </c>
      <c r="H142" s="24">
        <v>0.6</v>
      </c>
      <c r="I142" s="24">
        <v>24.14</v>
      </c>
      <c r="J142" s="24">
        <v>120.88</v>
      </c>
      <c r="K142" s="46">
        <v>878</v>
      </c>
      <c r="L142" s="24"/>
    </row>
    <row r="143" spans="1:12" ht="15">
      <c r="A143" s="19"/>
      <c r="B143" s="20"/>
      <c r="C143" s="21"/>
      <c r="D143" s="25" t="s">
        <v>31</v>
      </c>
      <c r="E143" s="23" t="s">
        <v>32</v>
      </c>
      <c r="F143" s="24">
        <v>80</v>
      </c>
      <c r="G143" s="24">
        <v>1.2</v>
      </c>
      <c r="H143" s="24">
        <v>0.4</v>
      </c>
      <c r="I143" s="24">
        <v>16.8</v>
      </c>
      <c r="J143" s="24">
        <v>75.599999999999994</v>
      </c>
      <c r="K143" s="46">
        <v>338</v>
      </c>
      <c r="L143" s="24"/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500</v>
      </c>
      <c r="G146" s="31">
        <f t="shared" ref="G146:J146" si="63">SUM(G139:G145)</f>
        <v>29.89</v>
      </c>
      <c r="H146" s="31">
        <f t="shared" si="63"/>
        <v>20.85</v>
      </c>
      <c r="I146" s="31">
        <f t="shared" si="63"/>
        <v>73.069999999999993</v>
      </c>
      <c r="J146" s="31">
        <f t="shared" si="63"/>
        <v>599.49</v>
      </c>
      <c r="K146" s="47"/>
      <c r="L146" s="31"/>
    </row>
    <row r="147" spans="1:12" ht="15">
      <c r="A147" s="32">
        <f>A139</f>
        <v>2</v>
      </c>
      <c r="B147" s="33">
        <f>B139</f>
        <v>3</v>
      </c>
      <c r="C147" s="34" t="s">
        <v>34</v>
      </c>
      <c r="D147" s="25" t="s">
        <v>52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35</v>
      </c>
      <c r="E148" s="23" t="s">
        <v>74</v>
      </c>
      <c r="F148" s="24">
        <v>250</v>
      </c>
      <c r="G148" s="24">
        <v>10.1</v>
      </c>
      <c r="H148" s="24">
        <v>6.7</v>
      </c>
      <c r="I148" s="24">
        <v>18.88</v>
      </c>
      <c r="J148" s="24">
        <v>176.22</v>
      </c>
      <c r="K148" s="46"/>
      <c r="L148" s="24"/>
    </row>
    <row r="149" spans="1:12" ht="15">
      <c r="A149" s="19"/>
      <c r="B149" s="20"/>
      <c r="C149" s="21"/>
      <c r="D149" s="25" t="s">
        <v>39</v>
      </c>
      <c r="E149" s="23" t="s">
        <v>75</v>
      </c>
      <c r="F149" s="24">
        <v>150</v>
      </c>
      <c r="G149" s="24">
        <v>3.26</v>
      </c>
      <c r="H149" s="24">
        <v>12.59</v>
      </c>
      <c r="I149" s="24">
        <v>22.66</v>
      </c>
      <c r="J149" s="24">
        <v>216.99</v>
      </c>
      <c r="K149" s="46">
        <v>142</v>
      </c>
      <c r="L149" s="24"/>
    </row>
    <row r="150" spans="1:12" ht="25.5">
      <c r="A150" s="19"/>
      <c r="B150" s="20"/>
      <c r="C150" s="21"/>
      <c r="D150" s="25" t="s">
        <v>37</v>
      </c>
      <c r="E150" s="23" t="s">
        <v>76</v>
      </c>
      <c r="F150" s="24">
        <v>60</v>
      </c>
      <c r="G150" s="24">
        <v>1.05</v>
      </c>
      <c r="H150" s="24">
        <v>3.71</v>
      </c>
      <c r="I150" s="24">
        <v>5.55</v>
      </c>
      <c r="J150" s="24">
        <v>59.79</v>
      </c>
      <c r="K150" s="46">
        <v>42</v>
      </c>
      <c r="L150" s="24"/>
    </row>
    <row r="151" spans="1:12" ht="15">
      <c r="A151" s="19"/>
      <c r="B151" s="20"/>
      <c r="C151" s="21"/>
      <c r="D151" s="25" t="s">
        <v>48</v>
      </c>
      <c r="E151" s="23" t="s">
        <v>41</v>
      </c>
      <c r="F151" s="24">
        <v>180</v>
      </c>
      <c r="G151" s="24">
        <v>0.03</v>
      </c>
      <c r="H151" s="24">
        <v>0.09</v>
      </c>
      <c r="I151" s="24">
        <v>8.5500000000000007</v>
      </c>
      <c r="J151" s="24">
        <v>35.130000000000003</v>
      </c>
      <c r="K151" s="46">
        <v>459</v>
      </c>
      <c r="L151" s="24"/>
    </row>
    <row r="152" spans="1:12" ht="15">
      <c r="A152" s="19"/>
      <c r="B152" s="20"/>
      <c r="C152" s="21"/>
      <c r="D152" s="25" t="s">
        <v>40</v>
      </c>
      <c r="E152" s="23" t="s">
        <v>30</v>
      </c>
      <c r="F152" s="24">
        <v>60</v>
      </c>
      <c r="G152" s="24">
        <v>4.74</v>
      </c>
      <c r="H152" s="24">
        <v>0.6</v>
      </c>
      <c r="I152" s="24">
        <v>29.98</v>
      </c>
      <c r="J152" s="24">
        <v>144.28</v>
      </c>
      <c r="K152" s="46"/>
      <c r="L152" s="24"/>
    </row>
    <row r="153" spans="1:12" ht="15">
      <c r="A153" s="19"/>
      <c r="B153" s="20"/>
      <c r="C153" s="21"/>
      <c r="D153" s="25" t="s">
        <v>59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700</v>
      </c>
      <c r="G156" s="31">
        <f t="shared" ref="G156:J156" si="64">SUM(G147:G155)</f>
        <v>19.18</v>
      </c>
      <c r="H156" s="31">
        <f t="shared" si="64"/>
        <v>23.69</v>
      </c>
      <c r="I156" s="31">
        <f t="shared" si="64"/>
        <v>85.62</v>
      </c>
      <c r="J156" s="31">
        <f t="shared" si="64"/>
        <v>632.41</v>
      </c>
      <c r="K156" s="47"/>
      <c r="L156" s="31">
        <f t="shared" ref="L156" si="65">SUM(L147:L155)</f>
        <v>0</v>
      </c>
    </row>
    <row r="157" spans="1:12" ht="15">
      <c r="A157" s="35">
        <f>A139</f>
        <v>2</v>
      </c>
      <c r="B157" s="36">
        <f>B139</f>
        <v>3</v>
      </c>
      <c r="C157" s="54" t="s">
        <v>42</v>
      </c>
      <c r="D157" s="55"/>
      <c r="E157" s="37"/>
      <c r="F157" s="38">
        <f>F146+F156</f>
        <v>1200</v>
      </c>
      <c r="G157" s="38">
        <f t="shared" ref="G157" si="66">G146+G156</f>
        <v>49.07</v>
      </c>
      <c r="H157" s="38">
        <f t="shared" ref="H157" si="67">H146+H156</f>
        <v>44.54</v>
      </c>
      <c r="I157" s="38">
        <f t="shared" ref="I157" si="68">I146+I156</f>
        <v>158.69</v>
      </c>
      <c r="J157" s="38">
        <f t="shared" ref="J157:L157" si="69">J146+J156</f>
        <v>1231.9000000000001</v>
      </c>
      <c r="K157" s="38"/>
      <c r="L157" s="38">
        <f t="shared" si="69"/>
        <v>0</v>
      </c>
    </row>
    <row r="158" spans="1:12" ht="15">
      <c r="A158" s="13">
        <v>2</v>
      </c>
      <c r="B158" s="14">
        <v>4</v>
      </c>
      <c r="C158" s="15" t="s">
        <v>23</v>
      </c>
      <c r="D158" s="16" t="s">
        <v>24</v>
      </c>
      <c r="E158" s="23" t="s">
        <v>25</v>
      </c>
      <c r="F158" s="24">
        <v>70</v>
      </c>
      <c r="G158" s="24">
        <v>6.65</v>
      </c>
      <c r="H158" s="24">
        <v>12.6</v>
      </c>
      <c r="I158" s="24">
        <v>19.600000000000001</v>
      </c>
      <c r="J158" s="24">
        <v>218.4</v>
      </c>
      <c r="K158" s="45"/>
      <c r="L158" s="18"/>
    </row>
    <row r="159" spans="1:12" ht="15">
      <c r="A159" s="19"/>
      <c r="B159" s="20"/>
      <c r="C159" s="21"/>
      <c r="D159" s="22"/>
      <c r="E159" s="17" t="s">
        <v>38</v>
      </c>
      <c r="F159" s="24">
        <v>100</v>
      </c>
      <c r="G159" s="24">
        <v>5.73</v>
      </c>
      <c r="H159" s="24">
        <v>4.0599999999999996</v>
      </c>
      <c r="I159" s="24">
        <v>25.76</v>
      </c>
      <c r="J159" s="24">
        <v>162.5</v>
      </c>
      <c r="K159" s="45">
        <v>4.3</v>
      </c>
      <c r="L159" s="24"/>
    </row>
    <row r="160" spans="1:12" ht="15">
      <c r="A160" s="19"/>
      <c r="B160" s="20"/>
      <c r="C160" s="21"/>
      <c r="D160" s="25" t="s">
        <v>27</v>
      </c>
      <c r="E160" s="23" t="s">
        <v>41</v>
      </c>
      <c r="F160" s="24">
        <v>200</v>
      </c>
      <c r="G160" s="24">
        <v>0.03</v>
      </c>
      <c r="H160" s="24">
        <v>0.1</v>
      </c>
      <c r="I160" s="24">
        <v>9.5</v>
      </c>
      <c r="J160" s="24">
        <v>39.020000000000003</v>
      </c>
      <c r="K160" s="46">
        <v>459</v>
      </c>
      <c r="L160" s="24"/>
    </row>
    <row r="161" spans="1:12" ht="15">
      <c r="A161" s="19"/>
      <c r="B161" s="20"/>
      <c r="C161" s="21"/>
      <c r="D161" s="25" t="s">
        <v>29</v>
      </c>
      <c r="E161" s="23" t="s">
        <v>30</v>
      </c>
      <c r="F161" s="24">
        <v>50</v>
      </c>
      <c r="G161" s="24">
        <v>3.94</v>
      </c>
      <c r="H161" s="24">
        <v>0.5</v>
      </c>
      <c r="I161" s="24">
        <v>24.14</v>
      </c>
      <c r="J161" s="24">
        <v>116.82</v>
      </c>
      <c r="K161" s="46"/>
      <c r="L161" s="24"/>
    </row>
    <row r="162" spans="1:12" ht="15">
      <c r="A162" s="19"/>
      <c r="B162" s="20"/>
      <c r="C162" s="21"/>
      <c r="D162" s="25" t="s">
        <v>31</v>
      </c>
      <c r="E162" s="23" t="s">
        <v>70</v>
      </c>
      <c r="F162" s="24">
        <v>80</v>
      </c>
      <c r="G162" s="24">
        <v>1.2</v>
      </c>
      <c r="H162" s="24">
        <v>0.4</v>
      </c>
      <c r="I162" s="24">
        <v>16.8</v>
      </c>
      <c r="J162" s="24">
        <v>75.599999999999994</v>
      </c>
      <c r="K162" s="46">
        <v>338</v>
      </c>
      <c r="L162" s="24"/>
    </row>
    <row r="163" spans="1:12" ht="15">
      <c r="A163" s="19"/>
      <c r="B163" s="20"/>
      <c r="C163" s="21"/>
      <c r="D163" s="22"/>
      <c r="E163" s="17"/>
      <c r="F163" s="24"/>
      <c r="G163" s="24"/>
      <c r="H163" s="24"/>
      <c r="I163" s="24"/>
      <c r="J163" s="24"/>
      <c r="K163" s="45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500</v>
      </c>
      <c r="G165" s="31">
        <f t="shared" ref="G165:J165" si="70">SUM(G158:G164)</f>
        <v>17.55</v>
      </c>
      <c r="H165" s="31">
        <f t="shared" si="70"/>
        <v>17.66</v>
      </c>
      <c r="I165" s="31">
        <f t="shared" si="70"/>
        <v>95.8</v>
      </c>
      <c r="J165" s="31">
        <f t="shared" si="70"/>
        <v>612.34</v>
      </c>
      <c r="K165" s="47"/>
      <c r="L165" s="31"/>
    </row>
    <row r="166" spans="1:12" ht="15">
      <c r="A166" s="32">
        <f>A158</f>
        <v>2</v>
      </c>
      <c r="B166" s="33">
        <f>B158</f>
        <v>4</v>
      </c>
      <c r="C166" s="34" t="s">
        <v>34</v>
      </c>
      <c r="D166" s="25" t="s">
        <v>52</v>
      </c>
      <c r="E166" s="23" t="s">
        <v>55</v>
      </c>
      <c r="F166" s="24">
        <v>70</v>
      </c>
      <c r="G166" s="24">
        <v>0.84</v>
      </c>
      <c r="H166" s="24">
        <v>4.2699999999999996</v>
      </c>
      <c r="I166" s="24">
        <v>11.34</v>
      </c>
      <c r="J166" s="24">
        <v>87.15</v>
      </c>
      <c r="K166" s="46">
        <v>24</v>
      </c>
      <c r="L166" s="24"/>
    </row>
    <row r="167" spans="1:12" ht="15">
      <c r="A167" s="19"/>
      <c r="B167" s="20"/>
      <c r="C167" s="21"/>
      <c r="D167" s="25" t="s">
        <v>35</v>
      </c>
      <c r="E167" s="23" t="s">
        <v>77</v>
      </c>
      <c r="F167" s="24">
        <v>200</v>
      </c>
      <c r="G167" s="24">
        <v>5.72</v>
      </c>
      <c r="H167" s="24">
        <v>19.399999999999999</v>
      </c>
      <c r="I167" s="24">
        <v>17.489999999999998</v>
      </c>
      <c r="J167" s="24">
        <v>170.44</v>
      </c>
      <c r="K167" s="46">
        <v>119</v>
      </c>
      <c r="L167" s="24"/>
    </row>
    <row r="168" spans="1:12" ht="15">
      <c r="A168" s="19"/>
      <c r="B168" s="20"/>
      <c r="C168" s="21"/>
      <c r="D168" s="25" t="s">
        <v>39</v>
      </c>
      <c r="E168" s="23" t="s">
        <v>62</v>
      </c>
      <c r="F168" s="24">
        <v>150</v>
      </c>
      <c r="G168" s="24">
        <v>13.56</v>
      </c>
      <c r="H168" s="24">
        <v>8.3800000000000008</v>
      </c>
      <c r="I168" s="24">
        <v>28.58</v>
      </c>
      <c r="J168" s="24">
        <v>243.9</v>
      </c>
      <c r="K168" s="46">
        <v>291</v>
      </c>
      <c r="L168" s="24"/>
    </row>
    <row r="169" spans="1:12" ht="15">
      <c r="A169" s="19"/>
      <c r="B169" s="20"/>
      <c r="C169" s="21"/>
      <c r="D169" s="25" t="s">
        <v>37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48</v>
      </c>
      <c r="E170" s="23" t="s">
        <v>41</v>
      </c>
      <c r="F170" s="24">
        <v>200</v>
      </c>
      <c r="G170" s="24">
        <v>0.03</v>
      </c>
      <c r="H170" s="24">
        <v>0.1</v>
      </c>
      <c r="I170" s="24">
        <v>9.5</v>
      </c>
      <c r="J170" s="24">
        <v>39.020000000000003</v>
      </c>
      <c r="K170" s="46">
        <v>459</v>
      </c>
      <c r="L170" s="24"/>
    </row>
    <row r="171" spans="1:12" ht="15">
      <c r="A171" s="19"/>
      <c r="B171" s="20"/>
      <c r="C171" s="21"/>
      <c r="D171" s="25" t="s">
        <v>40</v>
      </c>
      <c r="E171" s="23" t="s">
        <v>30</v>
      </c>
      <c r="F171" s="24">
        <v>80</v>
      </c>
      <c r="G171" s="24">
        <v>6.32</v>
      </c>
      <c r="H171" s="24">
        <v>0.8</v>
      </c>
      <c r="I171" s="24">
        <v>38.64</v>
      </c>
      <c r="J171" s="24">
        <v>187.04</v>
      </c>
      <c r="K171" s="46"/>
      <c r="L171" s="24"/>
    </row>
    <row r="172" spans="1:12" ht="15">
      <c r="A172" s="19"/>
      <c r="B172" s="20"/>
      <c r="C172" s="21"/>
      <c r="D172" s="25" t="s">
        <v>59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700</v>
      </c>
      <c r="G175" s="31">
        <f t="shared" ref="G175:J175" si="71">SUM(G166:G174)</f>
        <v>26.47</v>
      </c>
      <c r="H175" s="31">
        <f t="shared" si="71"/>
        <v>32.950000000000003</v>
      </c>
      <c r="I175" s="31">
        <f t="shared" si="71"/>
        <v>105.55</v>
      </c>
      <c r="J175" s="31">
        <f t="shared" si="71"/>
        <v>727.55</v>
      </c>
      <c r="K175" s="47"/>
      <c r="L175" s="31">
        <f t="shared" ref="L175" si="72">SUM(L166:L174)</f>
        <v>0</v>
      </c>
    </row>
    <row r="176" spans="1:12" ht="15">
      <c r="A176" s="35">
        <f>A158</f>
        <v>2</v>
      </c>
      <c r="B176" s="36">
        <f>B158</f>
        <v>4</v>
      </c>
      <c r="C176" s="54" t="s">
        <v>42</v>
      </c>
      <c r="D176" s="55"/>
      <c r="E176" s="37"/>
      <c r="F176" s="38">
        <f>F165+F175</f>
        <v>1200</v>
      </c>
      <c r="G176" s="38">
        <f t="shared" ref="G176" si="73">G165+G175</f>
        <v>44.02</v>
      </c>
      <c r="H176" s="38">
        <f t="shared" ref="H176" si="74">H165+H175</f>
        <v>50.61</v>
      </c>
      <c r="I176" s="38">
        <f t="shared" ref="I176" si="75">I165+I175</f>
        <v>201.35</v>
      </c>
      <c r="J176" s="38">
        <f t="shared" ref="J176:L176" si="76">J165+J175</f>
        <v>1339.89</v>
      </c>
      <c r="K176" s="38"/>
      <c r="L176" s="38">
        <f t="shared" si="76"/>
        <v>0</v>
      </c>
    </row>
    <row r="177" spans="1:12" ht="15">
      <c r="A177" s="13">
        <v>2</v>
      </c>
      <c r="B177" s="14">
        <v>5</v>
      </c>
      <c r="C177" s="15" t="s">
        <v>23</v>
      </c>
      <c r="D177" s="16" t="s">
        <v>24</v>
      </c>
      <c r="E177" s="23" t="s">
        <v>25</v>
      </c>
      <c r="F177" s="24">
        <v>70</v>
      </c>
      <c r="G177" s="24">
        <v>6.65</v>
      </c>
      <c r="H177" s="24">
        <v>12.6</v>
      </c>
      <c r="I177" s="24">
        <v>19.600000000000001</v>
      </c>
      <c r="J177" s="24">
        <v>218.4</v>
      </c>
      <c r="K177" s="45"/>
      <c r="L177" s="18"/>
    </row>
    <row r="178" spans="1:12" ht="15">
      <c r="A178" s="19"/>
      <c r="B178" s="20"/>
      <c r="C178" s="21"/>
      <c r="D178" s="22"/>
      <c r="E178" s="23" t="s">
        <v>46</v>
      </c>
      <c r="F178" s="24">
        <v>100</v>
      </c>
      <c r="G178" s="24">
        <v>2.4300000000000002</v>
      </c>
      <c r="H178" s="24">
        <v>3.58</v>
      </c>
      <c r="I178" s="24">
        <v>24.46</v>
      </c>
      <c r="J178" s="24">
        <v>70</v>
      </c>
      <c r="K178" s="45">
        <v>304</v>
      </c>
      <c r="L178" s="24"/>
    </row>
    <row r="179" spans="1:12" ht="15">
      <c r="A179" s="19"/>
      <c r="B179" s="20"/>
      <c r="C179" s="21"/>
      <c r="D179" s="25" t="s">
        <v>27</v>
      </c>
      <c r="E179" s="23" t="s">
        <v>41</v>
      </c>
      <c r="F179" s="24">
        <v>180</v>
      </c>
      <c r="G179" s="24">
        <v>0.02</v>
      </c>
      <c r="H179" s="24">
        <v>0.09</v>
      </c>
      <c r="I179" s="24">
        <v>8.5500000000000007</v>
      </c>
      <c r="J179" s="24">
        <v>35.090000000000003</v>
      </c>
      <c r="K179" s="46">
        <v>459</v>
      </c>
      <c r="L179" s="24"/>
    </row>
    <row r="180" spans="1:12" ht="15">
      <c r="A180" s="19"/>
      <c r="B180" s="20"/>
      <c r="C180" s="21"/>
      <c r="D180" s="25" t="s">
        <v>29</v>
      </c>
      <c r="E180" s="23" t="s">
        <v>30</v>
      </c>
      <c r="F180" s="24">
        <v>50</v>
      </c>
      <c r="G180" s="24">
        <v>3.94</v>
      </c>
      <c r="H180" s="24">
        <v>0.5</v>
      </c>
      <c r="I180" s="24">
        <v>24.14</v>
      </c>
      <c r="J180" s="24">
        <v>120.88</v>
      </c>
      <c r="K180" s="46"/>
      <c r="L180" s="24"/>
    </row>
    <row r="181" spans="1:12" ht="15">
      <c r="A181" s="19"/>
      <c r="B181" s="20"/>
      <c r="C181" s="21"/>
      <c r="D181" s="25" t="s">
        <v>31</v>
      </c>
      <c r="E181" s="23" t="s">
        <v>70</v>
      </c>
      <c r="F181" s="24">
        <v>80</v>
      </c>
      <c r="G181" s="24">
        <v>1.2</v>
      </c>
      <c r="H181" s="24">
        <v>0.4</v>
      </c>
      <c r="I181" s="24">
        <v>16.8</v>
      </c>
      <c r="J181" s="24">
        <v>75.599999999999994</v>
      </c>
      <c r="K181" s="46">
        <v>338</v>
      </c>
      <c r="L181" s="24"/>
    </row>
    <row r="182" spans="1:12" ht="15">
      <c r="A182" s="19"/>
      <c r="B182" s="20"/>
      <c r="C182" s="21"/>
      <c r="D182" s="22"/>
      <c r="E182" s="23" t="s">
        <v>71</v>
      </c>
      <c r="F182" s="24">
        <v>20</v>
      </c>
      <c r="G182" s="24">
        <v>0.16</v>
      </c>
      <c r="H182" s="24">
        <v>16.399999999999999</v>
      </c>
      <c r="I182" s="24">
        <v>0.26</v>
      </c>
      <c r="J182" s="24">
        <v>74.64</v>
      </c>
      <c r="K182" s="46">
        <v>14</v>
      </c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500</v>
      </c>
      <c r="G184" s="31">
        <f t="shared" ref="G184:J184" si="77">SUM(G177:G183)</f>
        <v>14.4</v>
      </c>
      <c r="H184" s="31">
        <f t="shared" si="77"/>
        <v>33.57</v>
      </c>
      <c r="I184" s="31">
        <f t="shared" si="77"/>
        <v>93.81</v>
      </c>
      <c r="J184" s="31">
        <f t="shared" si="77"/>
        <v>594.61</v>
      </c>
      <c r="K184" s="47"/>
      <c r="L184" s="31">
        <f t="shared" ref="L184" si="78">SUM(L177:L183)</f>
        <v>0</v>
      </c>
    </row>
    <row r="185" spans="1:12" ht="15">
      <c r="A185" s="32">
        <f>A177</f>
        <v>2</v>
      </c>
      <c r="B185" s="33">
        <f>B177</f>
        <v>5</v>
      </c>
      <c r="C185" s="34" t="s">
        <v>34</v>
      </c>
      <c r="D185" s="25" t="s">
        <v>52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35</v>
      </c>
      <c r="E186" s="23" t="s">
        <v>57</v>
      </c>
      <c r="F186" s="24">
        <v>200</v>
      </c>
      <c r="G186" s="24">
        <v>5.92</v>
      </c>
      <c r="H186" s="24">
        <v>2.62</v>
      </c>
      <c r="I186" s="24">
        <v>12.62</v>
      </c>
      <c r="J186" s="24">
        <v>97.74</v>
      </c>
      <c r="K186" s="46">
        <v>127</v>
      </c>
      <c r="L186" s="24"/>
    </row>
    <row r="187" spans="1:12" ht="15">
      <c r="A187" s="19"/>
      <c r="B187" s="20"/>
      <c r="C187" s="21"/>
      <c r="D187" s="25" t="s">
        <v>39</v>
      </c>
      <c r="E187" s="23" t="s">
        <v>25</v>
      </c>
      <c r="F187" s="24">
        <v>90</v>
      </c>
      <c r="G187" s="24">
        <v>8.58</v>
      </c>
      <c r="H187" s="24">
        <v>16.25</v>
      </c>
      <c r="I187" s="24">
        <v>25.28</v>
      </c>
      <c r="J187" s="24">
        <v>281.69</v>
      </c>
      <c r="K187" s="46"/>
      <c r="L187" s="24"/>
    </row>
    <row r="188" spans="1:12" ht="15">
      <c r="A188" s="19"/>
      <c r="B188" s="20"/>
      <c r="C188" s="21"/>
      <c r="D188" s="25" t="s">
        <v>37</v>
      </c>
      <c r="E188" s="23" t="s">
        <v>46</v>
      </c>
      <c r="F188" s="24">
        <v>150</v>
      </c>
      <c r="G188" s="24">
        <v>3.64</v>
      </c>
      <c r="H188" s="24">
        <v>5.37</v>
      </c>
      <c r="I188" s="24">
        <v>36.69</v>
      </c>
      <c r="J188" s="24">
        <v>209.65</v>
      </c>
      <c r="K188" s="46">
        <v>304</v>
      </c>
      <c r="L188" s="24"/>
    </row>
    <row r="189" spans="1:12" ht="15">
      <c r="A189" s="19"/>
      <c r="B189" s="20"/>
      <c r="C189" s="21"/>
      <c r="D189" s="25" t="s">
        <v>48</v>
      </c>
      <c r="E189" s="23" t="s">
        <v>41</v>
      </c>
      <c r="F189" s="24">
        <v>180</v>
      </c>
      <c r="G189" s="24">
        <v>0.03</v>
      </c>
      <c r="H189" s="24">
        <v>0.09</v>
      </c>
      <c r="I189" s="24">
        <v>8.5500000000000007</v>
      </c>
      <c r="J189" s="24">
        <v>35.130000000000003</v>
      </c>
      <c r="K189" s="46">
        <v>459</v>
      </c>
      <c r="L189" s="24"/>
    </row>
    <row r="190" spans="1:12" ht="15">
      <c r="A190" s="19"/>
      <c r="B190" s="20"/>
      <c r="C190" s="21"/>
      <c r="D190" s="25" t="s">
        <v>40</v>
      </c>
      <c r="E190" s="23" t="s">
        <v>30</v>
      </c>
      <c r="F190" s="24">
        <v>80</v>
      </c>
      <c r="G190" s="24">
        <v>6.32</v>
      </c>
      <c r="H190" s="24">
        <v>0.8</v>
      </c>
      <c r="I190" s="24">
        <v>38.64</v>
      </c>
      <c r="J190" s="24">
        <v>187.04</v>
      </c>
      <c r="K190" s="46"/>
      <c r="L190" s="24"/>
    </row>
    <row r="191" spans="1:12" ht="15">
      <c r="A191" s="19"/>
      <c r="B191" s="20"/>
      <c r="C191" s="21"/>
      <c r="D191" s="25" t="s">
        <v>59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700</v>
      </c>
      <c r="G194" s="31">
        <f t="shared" ref="G194:J194" si="79">SUM(G185:G193)</f>
        <v>24.49</v>
      </c>
      <c r="H194" s="31">
        <f t="shared" si="79"/>
        <v>25.13</v>
      </c>
      <c r="I194" s="31">
        <f t="shared" si="79"/>
        <v>121.78</v>
      </c>
      <c r="J194" s="31">
        <f t="shared" si="79"/>
        <v>811.25</v>
      </c>
      <c r="K194" s="47"/>
      <c r="L194" s="31">
        <f t="shared" ref="L194" si="80">SUM(L185:L193)</f>
        <v>0</v>
      </c>
    </row>
    <row r="195" spans="1:12" ht="15">
      <c r="A195" s="35">
        <f>A177</f>
        <v>2</v>
      </c>
      <c r="B195" s="36">
        <f>B177</f>
        <v>5</v>
      </c>
      <c r="C195" s="54" t="s">
        <v>42</v>
      </c>
      <c r="D195" s="55"/>
      <c r="E195" s="37"/>
      <c r="F195" s="38">
        <f>F184+F194</f>
        <v>1200</v>
      </c>
      <c r="G195" s="38">
        <f t="shared" ref="G195" si="81">G184+G194</f>
        <v>38.89</v>
      </c>
      <c r="H195" s="38">
        <f t="shared" ref="H195" si="82">H184+H194</f>
        <v>58.7</v>
      </c>
      <c r="I195" s="38">
        <f t="shared" ref="I195" si="83">I184+I194</f>
        <v>215.59</v>
      </c>
      <c r="J195" s="38">
        <f t="shared" ref="J195:L195" si="84">J184+J194</f>
        <v>1405.86</v>
      </c>
      <c r="K195" s="38"/>
      <c r="L195" s="38">
        <f t="shared" si="84"/>
        <v>0</v>
      </c>
    </row>
    <row r="196" spans="1:12">
      <c r="A196" s="48"/>
      <c r="B196" s="49"/>
      <c r="C196" s="56" t="s">
        <v>78</v>
      </c>
      <c r="D196" s="56"/>
      <c r="E196" s="56"/>
      <c r="F196" s="50">
        <f>(F24+F43+F62+F81+F100+F119+F138+F157+F176+F195)/(IF(F24=0,0,1)+IF(F43=0,0,1)+IF(F62=0,0,1)+IF(F81=0,0,1)+IF(F100=0,0,1)+IF(F119=0,0,1)+IF(F138=0,0,1)+IF(F157=0,0,1)+IF(F176=0,0,1)+IF(F195=0,0,1))</f>
        <v>1200</v>
      </c>
      <c r="G196" s="50">
        <f t="shared" ref="G196:J196" si="85">(G24+G43+G62+G81+G100+G119+G138+G157+G176+G195)/(IF(G24=0,0,1)+IF(G43=0,0,1)+IF(G62=0,0,1)+IF(G81=0,0,1)+IF(G100=0,0,1)+IF(G119=0,0,1)+IF(G138=0,0,1)+IF(G157=0,0,1)+IF(G176=0,0,1)+IF(G195=0,0,1))</f>
        <v>43.475999999999999</v>
      </c>
      <c r="H196" s="50">
        <f t="shared" si="85"/>
        <v>44.167999999999999</v>
      </c>
      <c r="I196" s="50">
        <f t="shared" si="85"/>
        <v>179.48</v>
      </c>
      <c r="J196" s="50">
        <f t="shared" si="85"/>
        <v>1275.133</v>
      </c>
      <c r="K196" s="50"/>
      <c r="L196" s="50"/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2024-05-06T10:32:00Z</cp:lastPrinted>
  <dcterms:created xsi:type="dcterms:W3CDTF">2022-05-16T14:23:00Z</dcterms:created>
  <dcterms:modified xsi:type="dcterms:W3CDTF">2025-11-14T05:32:16Z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952ED0AD2FCD486CACEF14724DC87BF9_12</vt:lpwstr>
  </property>
  <property fmtid="{D5CDD505-2E9C-101B-9397-08002B2CF9AE}" pid="3" name="KSOProductBuildVer">
    <vt:lpwstr>1049-12.2.0.23155</vt:lpwstr>
  </property>
</Properties>
</file>